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g89598\Google Drive\grant applications\Caries microbiome studies\our proposal\mycobiome sequencing sub-study\Results genus level\"/>
    </mc:Choice>
  </mc:AlternateContent>
  <bookViews>
    <workbookView xWindow="0" yWindow="0" windowWidth="28800" windowHeight="12330"/>
  </bookViews>
  <sheets>
    <sheet name="Abundances - renormalized" sheetId="1" r:id="rId1"/>
    <sheet name="Detection frequenci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D20" i="2"/>
  <c r="E20" i="2"/>
  <c r="F20" i="2"/>
  <c r="G20" i="2"/>
  <c r="H20" i="2"/>
  <c r="I20" i="2"/>
  <c r="AF20" i="2" s="1"/>
  <c r="J20" i="2"/>
  <c r="K20" i="2"/>
  <c r="L20" i="2"/>
  <c r="M20" i="2"/>
  <c r="N20" i="2"/>
  <c r="O20" i="2"/>
  <c r="P20" i="2"/>
  <c r="Q20" i="2"/>
  <c r="AD20" i="2" s="1"/>
  <c r="R20" i="2"/>
  <c r="S20" i="2"/>
  <c r="T20" i="2"/>
  <c r="U20" i="2"/>
  <c r="V20" i="2"/>
  <c r="AE20" i="2" s="1"/>
  <c r="W20" i="2"/>
  <c r="X20" i="2"/>
  <c r="Y20" i="2"/>
  <c r="Z20" i="2"/>
  <c r="AA20" i="2"/>
  <c r="AB20" i="2"/>
  <c r="B20" i="2"/>
  <c r="AF19" i="2"/>
  <c r="AE19" i="2"/>
  <c r="AD19" i="2"/>
  <c r="AC19" i="2"/>
  <c r="AF18" i="2"/>
  <c r="AE18" i="2"/>
  <c r="AD18" i="2"/>
  <c r="AC18" i="2"/>
  <c r="AF17" i="2"/>
  <c r="AE17" i="2"/>
  <c r="AD17" i="2"/>
  <c r="AC17" i="2"/>
  <c r="AF16" i="2"/>
  <c r="AE16" i="2"/>
  <c r="AD16" i="2"/>
  <c r="AC16" i="2"/>
  <c r="AF15" i="2"/>
  <c r="AE15" i="2"/>
  <c r="AD15" i="2"/>
  <c r="AC15" i="2"/>
  <c r="AF14" i="2"/>
  <c r="AE14" i="2"/>
  <c r="AD14" i="2"/>
  <c r="AC14" i="2"/>
  <c r="AF13" i="2"/>
  <c r="AE13" i="2"/>
  <c r="AD13" i="2"/>
  <c r="AC13" i="2"/>
  <c r="AF12" i="2"/>
  <c r="AE12" i="2"/>
  <c r="AD12" i="2"/>
  <c r="AC12" i="2"/>
  <c r="AF11" i="2"/>
  <c r="AE11" i="2"/>
  <c r="AD11" i="2"/>
  <c r="AC11" i="2"/>
  <c r="AF10" i="2"/>
  <c r="AE10" i="2"/>
  <c r="AD10" i="2"/>
  <c r="AC10" i="2"/>
  <c r="AF9" i="2"/>
  <c r="AE9" i="2"/>
  <c r="AD9" i="2"/>
  <c r="AC9" i="2"/>
  <c r="AF8" i="2"/>
  <c r="AE8" i="2"/>
  <c r="AD8" i="2"/>
  <c r="AC8" i="2"/>
  <c r="AF7" i="2"/>
  <c r="AE7" i="2"/>
  <c r="AD7" i="2"/>
  <c r="AC7" i="2"/>
  <c r="AF6" i="2"/>
  <c r="AE6" i="2"/>
  <c r="AD6" i="2"/>
  <c r="AC6" i="2"/>
  <c r="AF5" i="2"/>
  <c r="AE5" i="2"/>
  <c r="AD5" i="2"/>
  <c r="AC5" i="2"/>
  <c r="AF4" i="2"/>
  <c r="AE4" i="2"/>
  <c r="AD4" i="2"/>
  <c r="AC4" i="2"/>
  <c r="AF3" i="2"/>
  <c r="AE3" i="2"/>
  <c r="AD3" i="2"/>
  <c r="AC3" i="2"/>
  <c r="AC4" i="1"/>
  <c r="AD4" i="1"/>
  <c r="AE4" i="1"/>
  <c r="AF4" i="1"/>
  <c r="AC6" i="1"/>
  <c r="AD6" i="1"/>
  <c r="AE6" i="1"/>
  <c r="AF6" i="1"/>
  <c r="AC8" i="1"/>
  <c r="AD8" i="1"/>
  <c r="AE8" i="1"/>
  <c r="AF8" i="1"/>
  <c r="AC5" i="1"/>
  <c r="AD5" i="1"/>
  <c r="AE5" i="1"/>
  <c r="AF5" i="1"/>
  <c r="AC7" i="1"/>
  <c r="AD7" i="1"/>
  <c r="AE7" i="1"/>
  <c r="AF7" i="1"/>
  <c r="AC11" i="1"/>
  <c r="AD11" i="1"/>
  <c r="AE11" i="1"/>
  <c r="AF11" i="1"/>
  <c r="AC10" i="1"/>
  <c r="AD10" i="1"/>
  <c r="AE10" i="1"/>
  <c r="AF10" i="1"/>
  <c r="AC13" i="1"/>
  <c r="AD13" i="1"/>
  <c r="AE13" i="1"/>
  <c r="AF13" i="1"/>
  <c r="AC12" i="1"/>
  <c r="AD12" i="1"/>
  <c r="AE12" i="1"/>
  <c r="AF12" i="1"/>
  <c r="AC14" i="1"/>
  <c r="AD14" i="1"/>
  <c r="AE14" i="1"/>
  <c r="AF14" i="1"/>
  <c r="AC16" i="1"/>
  <c r="AD16" i="1"/>
  <c r="AE16" i="1"/>
  <c r="AF16" i="1"/>
  <c r="AC18" i="1"/>
  <c r="AD18" i="1"/>
  <c r="AE18" i="1"/>
  <c r="AF18" i="1"/>
  <c r="AC19" i="1"/>
  <c r="AD19" i="1"/>
  <c r="AE19" i="1"/>
  <c r="AF19" i="1"/>
  <c r="AC9" i="1"/>
  <c r="AD9" i="1"/>
  <c r="AE9" i="1"/>
  <c r="AF9" i="1"/>
  <c r="AC15" i="1"/>
  <c r="AD15" i="1"/>
  <c r="AE15" i="1"/>
  <c r="AF15" i="1"/>
  <c r="AC17" i="1"/>
  <c r="AD17" i="1"/>
  <c r="AE17" i="1"/>
  <c r="AF17" i="1"/>
  <c r="AF3" i="1"/>
  <c r="AE3" i="1"/>
  <c r="AD3" i="1"/>
  <c r="AC3" i="1"/>
  <c r="AC20" i="2" l="1"/>
</calcChain>
</file>

<file path=xl/sharedStrings.xml><?xml version="1.0" encoding="utf-8"?>
<sst xmlns="http://schemas.openxmlformats.org/spreadsheetml/2006/main" count="151" uniqueCount="56">
  <si>
    <t>Caries_free</t>
  </si>
  <si>
    <t>Early_caries</t>
  </si>
  <si>
    <t>Advanced_caries</t>
  </si>
  <si>
    <t>CF01</t>
  </si>
  <si>
    <t>CF02</t>
  </si>
  <si>
    <t>CF03</t>
  </si>
  <si>
    <t>CF04</t>
  </si>
  <si>
    <t>CF05</t>
  </si>
  <si>
    <t>CF06</t>
  </si>
  <si>
    <t>CF07</t>
  </si>
  <si>
    <t>CF08</t>
  </si>
  <si>
    <t>CF09</t>
  </si>
  <si>
    <t>EC01</t>
  </si>
  <si>
    <t>EC03</t>
  </si>
  <si>
    <t>EC04</t>
  </si>
  <si>
    <t>EC05</t>
  </si>
  <si>
    <t>EC06</t>
  </si>
  <si>
    <t>EC07</t>
  </si>
  <si>
    <t>EC08</t>
  </si>
  <si>
    <t>EC09</t>
  </si>
  <si>
    <t>EC10</t>
  </si>
  <si>
    <t>AC01</t>
  </si>
  <si>
    <t>AC02</t>
  </si>
  <si>
    <t>AC03</t>
  </si>
  <si>
    <t>AC05</t>
  </si>
  <si>
    <t>AC06</t>
  </si>
  <si>
    <t>AC07</t>
  </si>
  <si>
    <t>AC08</t>
  </si>
  <si>
    <t>AC09</t>
  </si>
  <si>
    <t>AC10</t>
  </si>
  <si>
    <t>Malassezia</t>
  </si>
  <si>
    <t>Candida</t>
  </si>
  <si>
    <t>Cryptococcus</t>
  </si>
  <si>
    <t>Saccharomyces</t>
  </si>
  <si>
    <t>Trichoderma</t>
  </si>
  <si>
    <t>Cladosporium</t>
  </si>
  <si>
    <t>Penicillium</t>
  </si>
  <si>
    <t>Meyerozyma</t>
  </si>
  <si>
    <t>Curvularia</t>
  </si>
  <si>
    <t>Spencermartinsia</t>
  </si>
  <si>
    <t>Alternaria</t>
  </si>
  <si>
    <t>Debaryomyces</t>
  </si>
  <si>
    <t>Gibberella</t>
  </si>
  <si>
    <t>Ophiocordyceps</t>
  </si>
  <si>
    <t>Aureobasidium</t>
  </si>
  <si>
    <t>Ochrocladosporium</t>
  </si>
  <si>
    <t>Aspergillus</t>
  </si>
  <si>
    <t>Average CF</t>
  </si>
  <si>
    <t>Average EC</t>
  </si>
  <si>
    <t>Average AC</t>
  </si>
  <si>
    <t>Average all</t>
  </si>
  <si>
    <t>Prevalence CF</t>
  </si>
  <si>
    <t>Prevalence EC</t>
  </si>
  <si>
    <t>Prevalence AC</t>
  </si>
  <si>
    <t>Prevalence all</t>
  </si>
  <si>
    <t>Total number of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</si>
</sst>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1" fontId="0" fillId="0" borderId="0" xfId="0" applyNumberFormat="1"/>
    <xf numFmtId="10" fontId="1" fillId="0" borderId="0" xfId="0" applyNumberFormat="1" applyFont="1"/>
    <xf numFmtId="10" fontId="0" fillId="0" borderId="0" xfId="0" applyNumberFormat="1"/>
    <xf numFmtId="0" fontId="2" fillId="0" borderId="0" xfId="0" applyFont="1"/>
    <xf numFmtId="0" fontId="1" fillId="2" borderId="0" xfId="0" applyFont="1" applyFill="1"/>
    <xf numFmtId="0" fontId="0" fillId="2" borderId="0" xfId="0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workbookViewId="0">
      <pane xSplit="1" topLeftCell="B1" activePane="topRight" state="frozen"/>
      <selection pane="topRight" activeCell="F28" sqref="F28"/>
    </sheetView>
  </sheetViews>
  <sheetFormatPr defaultRowHeight="15" x14ac:dyDescent="0.25"/>
  <cols>
    <col min="1" max="1" width="18.5703125" style="4" bestFit="1" customWidth="1"/>
    <col min="2" max="19" width="12" bestFit="1" customWidth="1"/>
    <col min="20" max="28" width="16" bestFit="1" customWidth="1"/>
    <col min="29" max="30" width="10.85546875" bestFit="1" customWidth="1"/>
    <col min="31" max="31" width="11.140625" bestFit="1" customWidth="1"/>
    <col min="32" max="32" width="10.85546875" bestFit="1" customWidth="1"/>
  </cols>
  <sheetData>
    <row r="1" spans="1:32" x14ac:dyDescent="0.25"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1</v>
      </c>
      <c r="L1" t="s">
        <v>1</v>
      </c>
      <c r="M1" t="s">
        <v>1</v>
      </c>
      <c r="N1" t="s">
        <v>1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  <c r="AB1" t="s">
        <v>2</v>
      </c>
    </row>
    <row r="2" spans="1:32" x14ac:dyDescent="0.2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  <c r="X2" t="s">
        <v>25</v>
      </c>
      <c r="Y2" t="s">
        <v>26</v>
      </c>
      <c r="Z2" t="s">
        <v>27</v>
      </c>
      <c r="AA2" t="s">
        <v>28</v>
      </c>
      <c r="AB2" t="s">
        <v>29</v>
      </c>
      <c r="AC2" s="2" t="s">
        <v>47</v>
      </c>
      <c r="AD2" s="2" t="s">
        <v>48</v>
      </c>
      <c r="AE2" s="2" t="s">
        <v>49</v>
      </c>
      <c r="AF2" s="2" t="s">
        <v>50</v>
      </c>
    </row>
    <row r="3" spans="1:32" x14ac:dyDescent="0.25">
      <c r="A3" s="4" t="s">
        <v>30</v>
      </c>
      <c r="B3">
        <v>4.9373748323787797E-2</v>
      </c>
      <c r="C3">
        <v>0.54442649399999998</v>
      </c>
      <c r="D3">
        <v>0.3285523881322957</v>
      </c>
      <c r="E3">
        <v>0.4044217532808399</v>
      </c>
      <c r="F3">
        <v>0</v>
      </c>
      <c r="G3">
        <v>0.65661566199999999</v>
      </c>
      <c r="H3">
        <v>0.26713682801731042</v>
      </c>
      <c r="I3">
        <v>0.21147259170174382</v>
      </c>
      <c r="J3">
        <v>0.65856289775332411</v>
      </c>
      <c r="K3">
        <v>5.89275E-4</v>
      </c>
      <c r="L3">
        <v>0.35917984167124795</v>
      </c>
      <c r="M3">
        <v>0.35250410389610387</v>
      </c>
      <c r="N3">
        <v>0.12361960180055404</v>
      </c>
      <c r="O3">
        <v>0.29775360891558644</v>
      </c>
      <c r="P3">
        <v>0.69595953191489357</v>
      </c>
      <c r="Q3">
        <v>0.21673003800000001</v>
      </c>
      <c r="R3">
        <v>0.99085339888682744</v>
      </c>
      <c r="S3">
        <v>0</v>
      </c>
      <c r="T3">
        <v>4.5598457059679767E-3</v>
      </c>
      <c r="U3">
        <v>0</v>
      </c>
      <c r="V3">
        <v>2.6502159999999999E-3</v>
      </c>
      <c r="W3">
        <v>0.19860205921052632</v>
      </c>
      <c r="X3">
        <v>0.4397709860465116</v>
      </c>
      <c r="Y3">
        <v>0.48485383981881819</v>
      </c>
      <c r="Z3">
        <v>2.4796312056737592E-3</v>
      </c>
      <c r="AA3">
        <v>0.31689694460641399</v>
      </c>
      <c r="AB3">
        <v>0.75162760399999995</v>
      </c>
      <c r="AC3" s="3">
        <f t="shared" ref="AC3:AC19" si="0">AVERAGE(B3:J3)</f>
        <v>0.34672915146770023</v>
      </c>
      <c r="AD3" s="3">
        <f t="shared" ref="AD3:AD19" si="1">AVERAGE(K3:S3)</f>
        <v>0.33746548889835704</v>
      </c>
      <c r="AE3" s="3">
        <f t="shared" ref="AE3:AE19" si="2">AVERAGE(T3:AB3)</f>
        <v>0.24460456962154575</v>
      </c>
      <c r="AF3" s="3">
        <f t="shared" ref="AF3:AF19" si="3">AVERAGE(B3:AB3)</f>
        <v>0.30959973666253432</v>
      </c>
    </row>
    <row r="4" spans="1:32" x14ac:dyDescent="0.25">
      <c r="A4" s="4" t="s">
        <v>31</v>
      </c>
      <c r="B4">
        <v>1.6536663617109271E-3</v>
      </c>
      <c r="C4">
        <v>4.8465269999999998E-3</v>
      </c>
      <c r="D4">
        <v>0.23674340223735407</v>
      </c>
      <c r="E4">
        <v>0.14565918766404198</v>
      </c>
      <c r="F4">
        <v>0</v>
      </c>
      <c r="G4">
        <v>0</v>
      </c>
      <c r="H4">
        <v>0</v>
      </c>
      <c r="I4">
        <v>5.9738123872519545E-4</v>
      </c>
      <c r="J4">
        <v>0.30120318508329513</v>
      </c>
      <c r="K4">
        <v>0.52327637000000005</v>
      </c>
      <c r="L4">
        <v>0.2143689422759758</v>
      </c>
      <c r="M4">
        <v>0.15141993073593074</v>
      </c>
      <c r="N4">
        <v>0.12023801708217914</v>
      </c>
      <c r="O4">
        <v>0</v>
      </c>
      <c r="P4">
        <v>0</v>
      </c>
      <c r="Q4">
        <v>7.6045599999999996E-4</v>
      </c>
      <c r="R4">
        <v>0</v>
      </c>
      <c r="S4">
        <v>0</v>
      </c>
      <c r="T4">
        <v>0.99480633624454151</v>
      </c>
      <c r="U4">
        <v>0.819000808080808</v>
      </c>
      <c r="V4">
        <v>0.99273974399999998</v>
      </c>
      <c r="W4">
        <v>2.7112911184210527E-3</v>
      </c>
      <c r="X4">
        <v>3.0172976744186047E-3</v>
      </c>
      <c r="Y4">
        <v>2.2038809964998969E-2</v>
      </c>
      <c r="Z4">
        <v>8.0164659574468083E-2</v>
      </c>
      <c r="AA4">
        <v>0.67829431195335277</v>
      </c>
      <c r="AB4">
        <v>0.10546875</v>
      </c>
      <c r="AC4" s="3">
        <f t="shared" si="0"/>
        <v>7.67448166205697E-2</v>
      </c>
      <c r="AD4" s="3">
        <f t="shared" si="1"/>
        <v>0.11222930178823175</v>
      </c>
      <c r="AE4" s="3">
        <f t="shared" si="2"/>
        <v>0.41091577873455659</v>
      </c>
      <c r="AF4" s="3">
        <f t="shared" si="3"/>
        <v>0.19996329904778598</v>
      </c>
    </row>
    <row r="5" spans="1:32" x14ac:dyDescent="0.25">
      <c r="A5" s="4" t="s">
        <v>34</v>
      </c>
      <c r="B5">
        <v>0</v>
      </c>
      <c r="C5">
        <v>0</v>
      </c>
      <c r="D5">
        <v>0.20270186527237355</v>
      </c>
      <c r="E5">
        <v>0.11141945538057742</v>
      </c>
      <c r="F5">
        <v>1.1641880256307569E-3</v>
      </c>
      <c r="G5">
        <v>0</v>
      </c>
      <c r="H5">
        <v>0</v>
      </c>
      <c r="I5">
        <v>0.44265872820204449</v>
      </c>
      <c r="J5">
        <v>0</v>
      </c>
      <c r="K5">
        <v>0</v>
      </c>
      <c r="L5">
        <v>0</v>
      </c>
      <c r="M5">
        <v>0</v>
      </c>
      <c r="N5">
        <v>2.6913235226223457E-2</v>
      </c>
      <c r="O5">
        <v>0</v>
      </c>
      <c r="P5">
        <v>0</v>
      </c>
      <c r="Q5">
        <v>6.6920151999999997E-2</v>
      </c>
      <c r="R5">
        <v>0</v>
      </c>
      <c r="S5">
        <v>0.84715221106259087</v>
      </c>
      <c r="T5">
        <v>0</v>
      </c>
      <c r="U5">
        <v>0</v>
      </c>
      <c r="V5">
        <v>0</v>
      </c>
      <c r="W5">
        <v>0.41177730592105261</v>
      </c>
      <c r="X5">
        <v>0.30625560930232559</v>
      </c>
      <c r="Y5">
        <v>0.49220011176799311</v>
      </c>
      <c r="Z5">
        <v>5.0197406281661605E-3</v>
      </c>
      <c r="AA5">
        <v>0</v>
      </c>
      <c r="AB5">
        <v>0.142578125</v>
      </c>
      <c r="AC5" s="3">
        <f t="shared" si="0"/>
        <v>8.4216026320069581E-2</v>
      </c>
      <c r="AD5" s="3">
        <f t="shared" si="1"/>
        <v>0.10455395536542382</v>
      </c>
      <c r="AE5" s="3">
        <f t="shared" si="2"/>
        <v>0.15087009917994862</v>
      </c>
      <c r="AF5" s="3">
        <f t="shared" si="3"/>
        <v>0.11321336028848067</v>
      </c>
    </row>
    <row r="6" spans="1:32" x14ac:dyDescent="0.25">
      <c r="A6" s="4" t="s">
        <v>32</v>
      </c>
      <c r="B6">
        <v>5.5043461205870191E-2</v>
      </c>
      <c r="C6">
        <v>0.193861066</v>
      </c>
      <c r="D6">
        <v>0</v>
      </c>
      <c r="E6">
        <v>0</v>
      </c>
      <c r="F6">
        <v>0.50060072086503804</v>
      </c>
      <c r="G6">
        <v>0.18181818199999999</v>
      </c>
      <c r="H6">
        <v>0</v>
      </c>
      <c r="I6">
        <v>0</v>
      </c>
      <c r="J6">
        <v>5.1051383157572974E-3</v>
      </c>
      <c r="K6">
        <v>5.89275E-4</v>
      </c>
      <c r="L6">
        <v>0</v>
      </c>
      <c r="M6">
        <v>3.7341558441558438E-4</v>
      </c>
      <c r="N6">
        <v>2.1300500923361037E-2</v>
      </c>
      <c r="O6">
        <v>0.46452118716408464</v>
      </c>
      <c r="P6">
        <v>6.6440050062578221E-3</v>
      </c>
      <c r="Q6">
        <v>2.2813690000000001E-3</v>
      </c>
      <c r="R6">
        <v>8.5418404452690163E-3</v>
      </c>
      <c r="S6">
        <v>7.1376084425036387E-2</v>
      </c>
      <c r="T6">
        <v>0</v>
      </c>
      <c r="U6">
        <v>0</v>
      </c>
      <c r="V6" s="1">
        <v>1.11E-5</v>
      </c>
      <c r="W6">
        <v>0</v>
      </c>
      <c r="X6">
        <v>0</v>
      </c>
      <c r="Y6">
        <v>9.1828289067325507E-4</v>
      </c>
      <c r="Z6">
        <v>0</v>
      </c>
      <c r="AA6">
        <v>0</v>
      </c>
      <c r="AB6">
        <v>0</v>
      </c>
      <c r="AC6" s="3">
        <f t="shared" si="0"/>
        <v>0.1040476187096295</v>
      </c>
      <c r="AD6" s="3">
        <f t="shared" si="1"/>
        <v>6.3958630838713837E-2</v>
      </c>
      <c r="AE6" s="3">
        <f t="shared" si="2"/>
        <v>1.0326476563036167E-4</v>
      </c>
      <c r="AF6" s="3">
        <f t="shared" si="3"/>
        <v>5.6036504771324568E-2</v>
      </c>
    </row>
    <row r="7" spans="1:32" x14ac:dyDescent="0.25">
      <c r="A7" s="4" t="s">
        <v>35</v>
      </c>
      <c r="B7">
        <v>0</v>
      </c>
      <c r="C7">
        <v>0</v>
      </c>
      <c r="D7">
        <v>0.23210137402723732</v>
      </c>
      <c r="E7">
        <v>0.20712231364829395</v>
      </c>
      <c r="F7">
        <v>0</v>
      </c>
      <c r="G7">
        <v>0</v>
      </c>
      <c r="H7">
        <v>0</v>
      </c>
      <c r="I7">
        <v>1.7921407095610343E-3</v>
      </c>
      <c r="J7">
        <v>0</v>
      </c>
      <c r="K7">
        <v>0</v>
      </c>
      <c r="L7">
        <v>0.31646876195711932</v>
      </c>
      <c r="M7">
        <v>0.33738078354978351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7.9061099999999998E-4</v>
      </c>
      <c r="W7">
        <v>0</v>
      </c>
      <c r="X7">
        <v>0.24817264883720933</v>
      </c>
      <c r="Y7">
        <v>0</v>
      </c>
      <c r="Z7">
        <v>0</v>
      </c>
      <c r="AA7">
        <v>0</v>
      </c>
      <c r="AB7">
        <v>0</v>
      </c>
      <c r="AC7" s="3">
        <f t="shared" si="0"/>
        <v>4.9001758709454696E-2</v>
      </c>
      <c r="AD7" s="3">
        <f t="shared" si="1"/>
        <v>7.2649949500766989E-2</v>
      </c>
      <c r="AE7" s="3">
        <f t="shared" si="2"/>
        <v>2.7662584426356593E-2</v>
      </c>
      <c r="AF7" s="3">
        <f t="shared" si="3"/>
        <v>4.9771430878859428E-2</v>
      </c>
    </row>
    <row r="8" spans="1:32" x14ac:dyDescent="0.25">
      <c r="A8" s="4" t="s">
        <v>33</v>
      </c>
      <c r="B8">
        <v>5.7169603849961774E-2</v>
      </c>
      <c r="C8">
        <v>1.615509E-3</v>
      </c>
      <c r="D8">
        <v>0</v>
      </c>
      <c r="E8">
        <v>0</v>
      </c>
      <c r="F8">
        <v>5.8209381257509013E-3</v>
      </c>
      <c r="G8">
        <v>0</v>
      </c>
      <c r="H8">
        <v>0</v>
      </c>
      <c r="I8">
        <v>4.1816626578472637E-3</v>
      </c>
      <c r="J8">
        <v>0</v>
      </c>
      <c r="K8">
        <v>0</v>
      </c>
      <c r="L8">
        <v>0</v>
      </c>
      <c r="M8">
        <v>0</v>
      </c>
      <c r="N8">
        <v>1.2271319252077563E-2</v>
      </c>
      <c r="O8">
        <v>6.3895668668985134E-4</v>
      </c>
      <c r="P8">
        <v>4.1525031289111388E-3</v>
      </c>
      <c r="Q8">
        <v>1.520913E-3</v>
      </c>
      <c r="R8">
        <v>0</v>
      </c>
      <c r="S8">
        <v>0</v>
      </c>
      <c r="T8">
        <v>0</v>
      </c>
      <c r="U8">
        <v>0.18200020202020201</v>
      </c>
      <c r="V8">
        <v>0</v>
      </c>
      <c r="W8">
        <v>6.7782236842105269E-4</v>
      </c>
      <c r="X8">
        <v>3.0172976744186047E-3</v>
      </c>
      <c r="Y8">
        <v>0</v>
      </c>
      <c r="Z8">
        <v>0.90733331205673762</v>
      </c>
      <c r="AA8">
        <v>4.0454927113702617E-3</v>
      </c>
      <c r="AB8">
        <v>3.25521E-4</v>
      </c>
      <c r="AC8" s="3">
        <f t="shared" si="0"/>
        <v>7.6430792926177708E-3</v>
      </c>
      <c r="AD8" s="3">
        <f t="shared" si="1"/>
        <v>2.0648546741865057E-3</v>
      </c>
      <c r="AE8" s="3">
        <f t="shared" si="2"/>
        <v>0.12193329420346105</v>
      </c>
      <c r="AF8" s="3">
        <f t="shared" si="3"/>
        <v>4.3880409390088443E-2</v>
      </c>
    </row>
    <row r="9" spans="1:32" x14ac:dyDescent="0.25">
      <c r="A9" s="4" t="s">
        <v>44</v>
      </c>
      <c r="B9">
        <v>0.83628263757472465</v>
      </c>
      <c r="C9">
        <v>1.615509E-3</v>
      </c>
      <c r="D9">
        <v>0</v>
      </c>
      <c r="E9">
        <v>0</v>
      </c>
      <c r="F9">
        <v>0</v>
      </c>
      <c r="G9">
        <v>0</v>
      </c>
      <c r="H9">
        <v>0</v>
      </c>
      <c r="I9">
        <v>0.15770837342152735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s="3">
        <f t="shared" si="0"/>
        <v>0.11062294666625022</v>
      </c>
      <c r="AD9" s="3">
        <f t="shared" si="1"/>
        <v>0</v>
      </c>
      <c r="AE9" s="3">
        <f t="shared" si="2"/>
        <v>0</v>
      </c>
      <c r="AF9" s="3">
        <f t="shared" si="3"/>
        <v>3.6874315555416738E-2</v>
      </c>
    </row>
    <row r="10" spans="1:32" x14ac:dyDescent="0.25">
      <c r="A10" s="4" t="s">
        <v>37</v>
      </c>
      <c r="B10">
        <v>0</v>
      </c>
      <c r="C10">
        <v>0</v>
      </c>
      <c r="D10">
        <v>0</v>
      </c>
      <c r="E10">
        <v>0</v>
      </c>
      <c r="F10">
        <v>0.49245140668802567</v>
      </c>
      <c r="G10">
        <v>0</v>
      </c>
      <c r="H10">
        <v>0</v>
      </c>
      <c r="I10">
        <v>0</v>
      </c>
      <c r="J10">
        <v>6.3814305364511697E-4</v>
      </c>
      <c r="K10">
        <v>0</v>
      </c>
      <c r="L10">
        <v>0</v>
      </c>
      <c r="M10">
        <v>0</v>
      </c>
      <c r="N10">
        <v>2.5937107571560484E-2</v>
      </c>
      <c r="O10">
        <v>0</v>
      </c>
      <c r="P10">
        <v>0</v>
      </c>
      <c r="Q10">
        <v>0.23117870700000001</v>
      </c>
      <c r="R10">
        <v>0</v>
      </c>
      <c r="S10">
        <v>0</v>
      </c>
      <c r="T10">
        <v>0</v>
      </c>
      <c r="U10">
        <v>0</v>
      </c>
      <c r="V10">
        <v>0</v>
      </c>
      <c r="W10">
        <v>3.1518756578947364E-2</v>
      </c>
      <c r="X10">
        <v>0</v>
      </c>
      <c r="Y10">
        <v>0</v>
      </c>
      <c r="Z10">
        <v>0</v>
      </c>
      <c r="AA10">
        <v>0</v>
      </c>
      <c r="AB10">
        <v>0</v>
      </c>
      <c r="AC10" s="3">
        <f t="shared" si="0"/>
        <v>5.4787727749074533E-2</v>
      </c>
      <c r="AD10" s="3">
        <f t="shared" si="1"/>
        <v>2.8568423841284503E-2</v>
      </c>
      <c r="AE10" s="3">
        <f t="shared" si="2"/>
        <v>3.5020840643274851E-3</v>
      </c>
      <c r="AF10" s="3">
        <f t="shared" si="3"/>
        <v>2.8952745218228836E-2</v>
      </c>
    </row>
    <row r="11" spans="1:32" x14ac:dyDescent="0.25">
      <c r="A11" s="4" t="s">
        <v>36</v>
      </c>
      <c r="B11">
        <v>0</v>
      </c>
      <c r="C11">
        <v>0</v>
      </c>
      <c r="D11">
        <v>0</v>
      </c>
      <c r="E11">
        <v>0.13106520341207348</v>
      </c>
      <c r="F11">
        <v>0</v>
      </c>
      <c r="G11">
        <v>0</v>
      </c>
      <c r="H11">
        <v>4.1545439974354864E-4</v>
      </c>
      <c r="I11">
        <v>0</v>
      </c>
      <c r="J11">
        <v>6.3814305364511697E-4</v>
      </c>
      <c r="K11">
        <v>0.47554508000000001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8.073688209606987E-2</v>
      </c>
      <c r="T11">
        <v>0</v>
      </c>
      <c r="U11">
        <v>0</v>
      </c>
      <c r="V11">
        <v>0</v>
      </c>
      <c r="W11">
        <v>3.5585692434210531E-2</v>
      </c>
      <c r="X11">
        <v>0</v>
      </c>
      <c r="Y11">
        <v>0</v>
      </c>
      <c r="Z11">
        <v>0</v>
      </c>
      <c r="AA11">
        <v>6.7424927113702616E-4</v>
      </c>
      <c r="AB11">
        <v>0</v>
      </c>
      <c r="AC11" s="3">
        <f t="shared" si="0"/>
        <v>1.4679866762829128E-2</v>
      </c>
      <c r="AD11" s="3">
        <f t="shared" si="1"/>
        <v>6.1809106899563315E-2</v>
      </c>
      <c r="AE11" s="3">
        <f t="shared" si="2"/>
        <v>4.0288824117052837E-3</v>
      </c>
      <c r="AF11" s="3">
        <f t="shared" si="3"/>
        <v>2.6839285358032577E-2</v>
      </c>
    </row>
    <row r="12" spans="1:32" x14ac:dyDescent="0.25">
      <c r="A12" s="4" t="s">
        <v>39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0.61238069021237307</v>
      </c>
      <c r="O12">
        <v>6.3895668668985134E-4</v>
      </c>
      <c r="P12">
        <v>1.6610012515644555E-3</v>
      </c>
      <c r="Q12">
        <v>0</v>
      </c>
      <c r="R12">
        <v>0</v>
      </c>
      <c r="S12">
        <v>1.1701004366812225E-3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 s="3">
        <f t="shared" si="0"/>
        <v>0</v>
      </c>
      <c r="AD12" s="3">
        <f t="shared" si="1"/>
        <v>6.8427860954145395E-2</v>
      </c>
      <c r="AE12" s="3">
        <f t="shared" si="2"/>
        <v>0</v>
      </c>
      <c r="AF12" s="3">
        <f t="shared" si="3"/>
        <v>2.2809286984715134E-2</v>
      </c>
    </row>
    <row r="13" spans="1:32" x14ac:dyDescent="0.25">
      <c r="A13" s="4" t="s">
        <v>38</v>
      </c>
      <c r="B13">
        <v>2.3623751456894714E-4</v>
      </c>
      <c r="C13">
        <v>0</v>
      </c>
      <c r="D13">
        <v>0</v>
      </c>
      <c r="E13">
        <v>0</v>
      </c>
      <c r="F13">
        <v>0</v>
      </c>
      <c r="G13">
        <v>0</v>
      </c>
      <c r="H13">
        <v>0.36892302131751881</v>
      </c>
      <c r="I13">
        <v>0</v>
      </c>
      <c r="J13">
        <v>6.3814305364511697E-4</v>
      </c>
      <c r="K13">
        <v>0</v>
      </c>
      <c r="L13">
        <v>0</v>
      </c>
      <c r="M13">
        <v>0</v>
      </c>
      <c r="N13">
        <v>0</v>
      </c>
      <c r="O13">
        <v>0.23641380967435974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1.4817304964539007E-3</v>
      </c>
      <c r="AA13">
        <v>0</v>
      </c>
      <c r="AB13">
        <v>0</v>
      </c>
      <c r="AC13" s="3">
        <f t="shared" si="0"/>
        <v>4.1088600209525879E-2</v>
      </c>
      <c r="AD13" s="3">
        <f t="shared" si="1"/>
        <v>2.626820107492886E-2</v>
      </c>
      <c r="AE13" s="3">
        <f t="shared" si="2"/>
        <v>1.6463672182821118E-4</v>
      </c>
      <c r="AF13" s="3">
        <f t="shared" si="3"/>
        <v>2.2507146002094316E-2</v>
      </c>
    </row>
    <row r="14" spans="1:32" x14ac:dyDescent="0.25">
      <c r="A14" s="4" t="s">
        <v>40</v>
      </c>
      <c r="B14">
        <v>0</v>
      </c>
      <c r="C14">
        <v>0.25363489500000003</v>
      </c>
      <c r="D14">
        <v>0</v>
      </c>
      <c r="E14">
        <v>0</v>
      </c>
      <c r="F14">
        <v>0</v>
      </c>
      <c r="G14">
        <v>0.16156615699999999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0.18877362828947369</v>
      </c>
      <c r="X14">
        <v>0</v>
      </c>
      <c r="Y14">
        <v>0</v>
      </c>
      <c r="Z14">
        <v>1.8446038500506586E-3</v>
      </c>
      <c r="AA14">
        <v>0</v>
      </c>
      <c r="AB14">
        <v>0</v>
      </c>
      <c r="AC14" s="3">
        <f t="shared" si="0"/>
        <v>4.6133450222222226E-2</v>
      </c>
      <c r="AD14" s="3">
        <f t="shared" si="1"/>
        <v>0</v>
      </c>
      <c r="AE14" s="3">
        <f t="shared" si="2"/>
        <v>2.1179803571058264E-2</v>
      </c>
      <c r="AF14" s="3">
        <f t="shared" si="3"/>
        <v>2.2437751264426826E-2</v>
      </c>
    </row>
    <row r="15" spans="1:32" x14ac:dyDescent="0.25">
      <c r="A15" s="4" t="s">
        <v>45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3.1907117530184929E-2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0.48060836499999998</v>
      </c>
      <c r="R15">
        <v>0</v>
      </c>
      <c r="S15">
        <v>0</v>
      </c>
      <c r="T15">
        <v>0</v>
      </c>
      <c r="U15">
        <v>0</v>
      </c>
      <c r="V15">
        <v>0</v>
      </c>
      <c r="W15">
        <v>2.3384883223684212E-2</v>
      </c>
      <c r="X15">
        <v>0</v>
      </c>
      <c r="Y15">
        <v>0</v>
      </c>
      <c r="Z15">
        <v>0</v>
      </c>
      <c r="AA15">
        <v>0</v>
      </c>
      <c r="AB15">
        <v>0</v>
      </c>
      <c r="AC15" s="3">
        <f t="shared" si="0"/>
        <v>3.5452352811316586E-3</v>
      </c>
      <c r="AD15" s="3">
        <f t="shared" si="1"/>
        <v>5.3400929444444439E-2</v>
      </c>
      <c r="AE15" s="3">
        <f t="shared" si="2"/>
        <v>2.5983203581871348E-3</v>
      </c>
      <c r="AF15" s="3">
        <f t="shared" si="3"/>
        <v>1.9848161694587745E-2</v>
      </c>
    </row>
    <row r="16" spans="1:32" x14ac:dyDescent="0.25">
      <c r="A16" s="4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0.18160358087793144</v>
      </c>
      <c r="J16">
        <v>0</v>
      </c>
      <c r="K16">
        <v>0</v>
      </c>
      <c r="L16">
        <v>0</v>
      </c>
      <c r="M16">
        <v>0</v>
      </c>
      <c r="N16">
        <v>5.0932948984302867E-2</v>
      </c>
      <c r="O16">
        <v>0</v>
      </c>
      <c r="P16">
        <v>0.29150572215269083</v>
      </c>
      <c r="Q16">
        <v>0</v>
      </c>
      <c r="R16">
        <v>0</v>
      </c>
      <c r="S16">
        <v>0</v>
      </c>
      <c r="T16">
        <v>0</v>
      </c>
      <c r="U16">
        <v>0</v>
      </c>
      <c r="V16">
        <v>3.0622240000000001E-3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 s="3">
        <f t="shared" si="0"/>
        <v>2.0178175653103494E-2</v>
      </c>
      <c r="AD16" s="3">
        <f t="shared" si="1"/>
        <v>3.8048741237443742E-2</v>
      </c>
      <c r="AE16" s="3">
        <f t="shared" si="2"/>
        <v>3.402471111111111E-4</v>
      </c>
      <c r="AF16" s="3">
        <f t="shared" si="3"/>
        <v>1.9522388000552785E-2</v>
      </c>
    </row>
    <row r="17" spans="1:32" x14ac:dyDescent="0.25">
      <c r="A17" s="4" t="s">
        <v>46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0.36352212213495749</v>
      </c>
      <c r="I17">
        <v>0</v>
      </c>
      <c r="J17">
        <v>0</v>
      </c>
      <c r="K17">
        <v>0</v>
      </c>
      <c r="L17">
        <v>0</v>
      </c>
      <c r="M17">
        <v>0</v>
      </c>
      <c r="N17">
        <v>6.3796918282548482E-3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1.2700547112462007E-3</v>
      </c>
      <c r="AA17">
        <v>0</v>
      </c>
      <c r="AB17">
        <v>0</v>
      </c>
      <c r="AC17" s="3">
        <f t="shared" si="0"/>
        <v>4.0391346903884164E-2</v>
      </c>
      <c r="AD17" s="3">
        <f t="shared" si="1"/>
        <v>7.0885464758387202E-4</v>
      </c>
      <c r="AE17" s="3">
        <f t="shared" si="2"/>
        <v>1.4111719013846675E-4</v>
      </c>
      <c r="AF17" s="3">
        <f t="shared" si="3"/>
        <v>1.3747106247202169E-2</v>
      </c>
    </row>
    <row r="18" spans="1:32" x14ac:dyDescent="0.25">
      <c r="A18" s="4" t="s">
        <v>42</v>
      </c>
      <c r="B18">
        <v>2.3623751456894714E-4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0.11003187685541507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0.10641816776315791</v>
      </c>
      <c r="X18">
        <v>0</v>
      </c>
      <c r="Y18">
        <v>0</v>
      </c>
      <c r="Z18" s="1">
        <v>3.0192502532928063E-5</v>
      </c>
      <c r="AA18">
        <v>0</v>
      </c>
      <c r="AB18">
        <v>0</v>
      </c>
      <c r="AC18" s="3">
        <f t="shared" si="0"/>
        <v>2.6248612729883016E-5</v>
      </c>
      <c r="AD18" s="3">
        <f t="shared" si="1"/>
        <v>1.2225764095046119E-2</v>
      </c>
      <c r="AE18" s="3">
        <f t="shared" si="2"/>
        <v>1.1827595585076759E-2</v>
      </c>
      <c r="AF18" s="3">
        <f t="shared" si="3"/>
        <v>8.0265360976175867E-3</v>
      </c>
    </row>
    <row r="19" spans="1:32" x14ac:dyDescent="0.25">
      <c r="A19" s="4" t="s">
        <v>43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1.2762845789393244E-3</v>
      </c>
      <c r="K19">
        <v>0</v>
      </c>
      <c r="L19">
        <v>0</v>
      </c>
      <c r="M19">
        <v>0.15832811471861472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7.4606900000000003E-4</v>
      </c>
      <c r="W19">
        <v>0</v>
      </c>
      <c r="X19">
        <v>0</v>
      </c>
      <c r="Y19">
        <v>0</v>
      </c>
      <c r="Z19">
        <v>6.6526646403242151E-4</v>
      </c>
      <c r="AA19">
        <v>0</v>
      </c>
      <c r="AB19">
        <v>0</v>
      </c>
      <c r="AC19" s="3">
        <f t="shared" si="0"/>
        <v>1.4180939765992494E-4</v>
      </c>
      <c r="AD19" s="3">
        <f t="shared" si="1"/>
        <v>1.7592012746512745E-2</v>
      </c>
      <c r="AE19" s="3">
        <f t="shared" si="2"/>
        <v>1.5681505155915794E-4</v>
      </c>
      <c r="AF19" s="3">
        <f t="shared" si="3"/>
        <v>5.9635457319106092E-3</v>
      </c>
    </row>
  </sheetData>
  <sortState ref="A2:BD38">
    <sortCondition descending="1" ref="AF2:AF38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workbookViewId="0">
      <pane xSplit="1" topLeftCell="B1" activePane="topRight" state="frozen"/>
      <selection pane="topRight" activeCell="E20" sqref="E20"/>
    </sheetView>
  </sheetViews>
  <sheetFormatPr defaultRowHeight="15" x14ac:dyDescent="0.25"/>
  <cols>
    <col min="1" max="1" width="22.85546875" style="4" bestFit="1" customWidth="1"/>
    <col min="2" max="10" width="11.140625" bestFit="1" customWidth="1"/>
    <col min="11" max="19" width="11.42578125" bestFit="1" customWidth="1"/>
    <col min="20" max="28" width="16" bestFit="1" customWidth="1"/>
  </cols>
  <sheetData>
    <row r="1" spans="1:32" x14ac:dyDescent="0.25"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1</v>
      </c>
      <c r="L1" t="s">
        <v>1</v>
      </c>
      <c r="M1" t="s">
        <v>1</v>
      </c>
      <c r="N1" t="s">
        <v>1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  <c r="AB1" t="s">
        <v>2</v>
      </c>
    </row>
    <row r="2" spans="1:32" x14ac:dyDescent="0.2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  <c r="X2" t="s">
        <v>25</v>
      </c>
      <c r="Y2" t="s">
        <v>26</v>
      </c>
      <c r="Z2" t="s">
        <v>27</v>
      </c>
      <c r="AA2" t="s">
        <v>28</v>
      </c>
      <c r="AB2" t="s">
        <v>29</v>
      </c>
      <c r="AC2" s="2" t="s">
        <v>51</v>
      </c>
      <c r="AD2" s="2" t="s">
        <v>52</v>
      </c>
      <c r="AE2" s="2" t="s">
        <v>53</v>
      </c>
      <c r="AF2" s="2" t="s">
        <v>54</v>
      </c>
    </row>
    <row r="3" spans="1:32" x14ac:dyDescent="0.25">
      <c r="A3" s="4" t="s">
        <v>30</v>
      </c>
      <c r="B3">
        <v>1</v>
      </c>
      <c r="C3">
        <v>1</v>
      </c>
      <c r="D3">
        <v>1</v>
      </c>
      <c r="E3">
        <v>1</v>
      </c>
      <c r="F3">
        <v>0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0</v>
      </c>
      <c r="T3">
        <v>1</v>
      </c>
      <c r="U3">
        <v>0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  <c r="AC3" s="3">
        <f>AVERAGE(B3:J3)</f>
        <v>0.88888888888888884</v>
      </c>
      <c r="AD3" s="3">
        <f>AVERAGE(K3:S3)</f>
        <v>0.88888888888888884</v>
      </c>
      <c r="AE3" s="3">
        <f>AVERAGE(T3:AB3)</f>
        <v>0.88888888888888884</v>
      </c>
      <c r="AF3" s="3">
        <f>AVERAGE(B3:AB3)</f>
        <v>0.88888888888888884</v>
      </c>
    </row>
    <row r="4" spans="1:32" x14ac:dyDescent="0.25">
      <c r="A4" s="4" t="s">
        <v>31</v>
      </c>
      <c r="B4">
        <v>1</v>
      </c>
      <c r="C4">
        <v>1</v>
      </c>
      <c r="D4">
        <v>1</v>
      </c>
      <c r="E4">
        <v>1</v>
      </c>
      <c r="F4">
        <v>0</v>
      </c>
      <c r="G4">
        <v>0</v>
      </c>
      <c r="H4">
        <v>0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0</v>
      </c>
      <c r="P4">
        <v>0</v>
      </c>
      <c r="Q4">
        <v>1</v>
      </c>
      <c r="R4">
        <v>0</v>
      </c>
      <c r="S4">
        <v>0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 s="3">
        <f t="shared" ref="AC4:AC19" si="0">AVERAGE(B4:J4)</f>
        <v>0.66666666666666663</v>
      </c>
      <c r="AD4" s="3">
        <f t="shared" ref="AD4:AD19" si="1">AVERAGE(K4:S4)</f>
        <v>0.55555555555555558</v>
      </c>
      <c r="AE4" s="3">
        <f t="shared" ref="AE4:AE19" si="2">AVERAGE(T4:AB4)</f>
        <v>1</v>
      </c>
      <c r="AF4" s="3">
        <f t="shared" ref="AF4:AF19" si="3">AVERAGE(B4:AB4)</f>
        <v>0.7407407407407407</v>
      </c>
    </row>
    <row r="5" spans="1:32" x14ac:dyDescent="0.25">
      <c r="A5" s="4" t="s">
        <v>32</v>
      </c>
      <c r="B5">
        <v>1</v>
      </c>
      <c r="C5">
        <v>1</v>
      </c>
      <c r="D5">
        <v>0</v>
      </c>
      <c r="E5">
        <v>0</v>
      </c>
      <c r="F5">
        <v>1</v>
      </c>
      <c r="G5">
        <v>1</v>
      </c>
      <c r="H5">
        <v>0</v>
      </c>
      <c r="I5">
        <v>0</v>
      </c>
      <c r="J5">
        <v>1</v>
      </c>
      <c r="K5">
        <v>1</v>
      </c>
      <c r="L5">
        <v>0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0</v>
      </c>
      <c r="U5">
        <v>0</v>
      </c>
      <c r="V5">
        <v>1</v>
      </c>
      <c r="W5">
        <v>0</v>
      </c>
      <c r="X5">
        <v>0</v>
      </c>
      <c r="Y5">
        <v>1</v>
      </c>
      <c r="Z5">
        <v>0</v>
      </c>
      <c r="AA5">
        <v>0</v>
      </c>
      <c r="AB5">
        <v>0</v>
      </c>
      <c r="AC5" s="3">
        <f t="shared" si="0"/>
        <v>0.55555555555555558</v>
      </c>
      <c r="AD5" s="3">
        <f t="shared" si="1"/>
        <v>0.88888888888888884</v>
      </c>
      <c r="AE5" s="3">
        <f t="shared" si="2"/>
        <v>0.22222222222222221</v>
      </c>
      <c r="AF5" s="3">
        <f t="shared" si="3"/>
        <v>0.55555555555555558</v>
      </c>
    </row>
    <row r="6" spans="1:32" x14ac:dyDescent="0.25">
      <c r="A6" s="4" t="s">
        <v>33</v>
      </c>
      <c r="B6">
        <v>1</v>
      </c>
      <c r="C6">
        <v>1</v>
      </c>
      <c r="D6">
        <v>0</v>
      </c>
      <c r="E6">
        <v>0</v>
      </c>
      <c r="F6">
        <v>1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1</v>
      </c>
      <c r="V6">
        <v>0</v>
      </c>
      <c r="W6">
        <v>1</v>
      </c>
      <c r="X6">
        <v>1</v>
      </c>
      <c r="Y6">
        <v>0</v>
      </c>
      <c r="Z6">
        <v>1</v>
      </c>
      <c r="AA6">
        <v>1</v>
      </c>
      <c r="AB6">
        <v>1</v>
      </c>
      <c r="AC6" s="3">
        <f t="shared" si="0"/>
        <v>0.44444444444444442</v>
      </c>
      <c r="AD6" s="3">
        <f t="shared" si="1"/>
        <v>0.44444444444444442</v>
      </c>
      <c r="AE6" s="3">
        <f t="shared" si="2"/>
        <v>0.66666666666666663</v>
      </c>
      <c r="AF6" s="3">
        <f t="shared" si="3"/>
        <v>0.51851851851851849</v>
      </c>
    </row>
    <row r="7" spans="1:32" x14ac:dyDescent="0.25">
      <c r="A7" s="4" t="s">
        <v>34</v>
      </c>
      <c r="B7">
        <v>0</v>
      </c>
      <c r="C7">
        <v>0</v>
      </c>
      <c r="D7">
        <v>1</v>
      </c>
      <c r="E7">
        <v>1</v>
      </c>
      <c r="F7">
        <v>1</v>
      </c>
      <c r="G7">
        <v>0</v>
      </c>
      <c r="H7">
        <v>0</v>
      </c>
      <c r="I7">
        <v>1</v>
      </c>
      <c r="J7">
        <v>0</v>
      </c>
      <c r="K7">
        <v>0</v>
      </c>
      <c r="L7">
        <v>0</v>
      </c>
      <c r="M7">
        <v>0</v>
      </c>
      <c r="N7">
        <v>1</v>
      </c>
      <c r="O7">
        <v>0</v>
      </c>
      <c r="P7">
        <v>0</v>
      </c>
      <c r="Q7">
        <v>1</v>
      </c>
      <c r="R7">
        <v>0</v>
      </c>
      <c r="S7">
        <v>1</v>
      </c>
      <c r="T7">
        <v>0</v>
      </c>
      <c r="U7">
        <v>0</v>
      </c>
      <c r="V7">
        <v>0</v>
      </c>
      <c r="W7">
        <v>1</v>
      </c>
      <c r="X7">
        <v>1</v>
      </c>
      <c r="Y7">
        <v>1</v>
      </c>
      <c r="Z7">
        <v>1</v>
      </c>
      <c r="AA7">
        <v>0</v>
      </c>
      <c r="AB7">
        <v>1</v>
      </c>
      <c r="AC7" s="3">
        <f t="shared" si="0"/>
        <v>0.44444444444444442</v>
      </c>
      <c r="AD7" s="3">
        <f t="shared" si="1"/>
        <v>0.33333333333333331</v>
      </c>
      <c r="AE7" s="3">
        <f t="shared" si="2"/>
        <v>0.55555555555555558</v>
      </c>
      <c r="AF7" s="3">
        <f t="shared" si="3"/>
        <v>0.44444444444444442</v>
      </c>
    </row>
    <row r="8" spans="1:32" x14ac:dyDescent="0.25">
      <c r="A8" s="4" t="s">
        <v>35</v>
      </c>
      <c r="B8">
        <v>0</v>
      </c>
      <c r="C8">
        <v>0</v>
      </c>
      <c r="D8">
        <v>1</v>
      </c>
      <c r="E8">
        <v>1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1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  <c r="AC8" s="3">
        <f t="shared" si="0"/>
        <v>0.33333333333333331</v>
      </c>
      <c r="AD8" s="3">
        <f t="shared" si="1"/>
        <v>0.22222222222222221</v>
      </c>
      <c r="AE8" s="3">
        <f t="shared" si="2"/>
        <v>0.22222222222222221</v>
      </c>
      <c r="AF8" s="3">
        <f t="shared" si="3"/>
        <v>0.25925925925925924</v>
      </c>
    </row>
    <row r="9" spans="1:32" x14ac:dyDescent="0.25">
      <c r="A9" s="4" t="s">
        <v>36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1</v>
      </c>
      <c r="I9">
        <v>0</v>
      </c>
      <c r="J9">
        <v>1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1</v>
      </c>
      <c r="T9">
        <v>0</v>
      </c>
      <c r="U9">
        <v>0</v>
      </c>
      <c r="V9">
        <v>0</v>
      </c>
      <c r="W9">
        <v>1</v>
      </c>
      <c r="X9">
        <v>0</v>
      </c>
      <c r="Y9">
        <v>0</v>
      </c>
      <c r="Z9">
        <v>0</v>
      </c>
      <c r="AA9">
        <v>1</v>
      </c>
      <c r="AB9">
        <v>0</v>
      </c>
      <c r="AC9" s="3">
        <f t="shared" si="0"/>
        <v>0.33333333333333331</v>
      </c>
      <c r="AD9" s="3">
        <f t="shared" si="1"/>
        <v>0.22222222222222221</v>
      </c>
      <c r="AE9" s="3">
        <f t="shared" si="2"/>
        <v>0.22222222222222221</v>
      </c>
      <c r="AF9" s="3">
        <f t="shared" si="3"/>
        <v>0.25925925925925924</v>
      </c>
    </row>
    <row r="10" spans="1:32" x14ac:dyDescent="0.25">
      <c r="A10" s="4" t="s">
        <v>37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1</v>
      </c>
      <c r="X10">
        <v>0</v>
      </c>
      <c r="Y10">
        <v>0</v>
      </c>
      <c r="Z10">
        <v>0</v>
      </c>
      <c r="AA10">
        <v>0</v>
      </c>
      <c r="AB10">
        <v>0</v>
      </c>
      <c r="AC10" s="3">
        <f t="shared" si="0"/>
        <v>0.22222222222222221</v>
      </c>
      <c r="AD10" s="3">
        <f t="shared" si="1"/>
        <v>0.22222222222222221</v>
      </c>
      <c r="AE10" s="3">
        <f t="shared" si="2"/>
        <v>0.1111111111111111</v>
      </c>
      <c r="AF10" s="3">
        <f t="shared" si="3"/>
        <v>0.18518518518518517</v>
      </c>
    </row>
    <row r="11" spans="1:32" x14ac:dyDescent="0.25">
      <c r="A11" s="4" t="s">
        <v>38</v>
      </c>
      <c r="B11">
        <v>1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  <c r="AA11">
        <v>0</v>
      </c>
      <c r="AB11">
        <v>0</v>
      </c>
      <c r="AC11" s="3">
        <f t="shared" si="0"/>
        <v>0.33333333333333331</v>
      </c>
      <c r="AD11" s="3">
        <f t="shared" si="1"/>
        <v>0.1111111111111111</v>
      </c>
      <c r="AE11" s="3">
        <f t="shared" si="2"/>
        <v>0.1111111111111111</v>
      </c>
      <c r="AF11" s="3">
        <f t="shared" si="3"/>
        <v>0.18518518518518517</v>
      </c>
    </row>
    <row r="12" spans="1:32" x14ac:dyDescent="0.25">
      <c r="A12" s="4" t="s">
        <v>39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1</v>
      </c>
      <c r="P12">
        <v>1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 s="3">
        <f t="shared" si="0"/>
        <v>0</v>
      </c>
      <c r="AD12" s="3">
        <f t="shared" si="1"/>
        <v>0.44444444444444442</v>
      </c>
      <c r="AE12" s="3">
        <f t="shared" si="2"/>
        <v>0</v>
      </c>
      <c r="AF12" s="3">
        <f t="shared" si="3"/>
        <v>0.14814814814814814</v>
      </c>
    </row>
    <row r="13" spans="1:32" x14ac:dyDescent="0.25">
      <c r="A13" s="4" t="s">
        <v>40</v>
      </c>
      <c r="B13">
        <v>0</v>
      </c>
      <c r="C13">
        <v>1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1</v>
      </c>
      <c r="X13">
        <v>0</v>
      </c>
      <c r="Y13">
        <v>0</v>
      </c>
      <c r="Z13">
        <v>1</v>
      </c>
      <c r="AA13">
        <v>0</v>
      </c>
      <c r="AB13">
        <v>0</v>
      </c>
      <c r="AC13" s="3">
        <f t="shared" si="0"/>
        <v>0.22222222222222221</v>
      </c>
      <c r="AD13" s="3">
        <f t="shared" si="1"/>
        <v>0</v>
      </c>
      <c r="AE13" s="3">
        <f t="shared" si="2"/>
        <v>0.22222222222222221</v>
      </c>
      <c r="AF13" s="3">
        <f t="shared" si="3"/>
        <v>0.14814814814814814</v>
      </c>
    </row>
    <row r="14" spans="1:32" x14ac:dyDescent="0.25">
      <c r="A14" s="4" t="s">
        <v>41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1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 s="3">
        <f t="shared" si="0"/>
        <v>0.1111111111111111</v>
      </c>
      <c r="AD14" s="3">
        <f t="shared" si="1"/>
        <v>0.22222222222222221</v>
      </c>
      <c r="AE14" s="3">
        <f t="shared" si="2"/>
        <v>0.1111111111111111</v>
      </c>
      <c r="AF14" s="3">
        <f t="shared" si="3"/>
        <v>0.14814814814814814</v>
      </c>
    </row>
    <row r="15" spans="1:32" x14ac:dyDescent="0.25">
      <c r="A15" s="4" t="s">
        <v>42</v>
      </c>
      <c r="B15">
        <v>1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1</v>
      </c>
      <c r="AA15">
        <v>0</v>
      </c>
      <c r="AB15">
        <v>0</v>
      </c>
      <c r="AC15" s="3">
        <f t="shared" si="0"/>
        <v>0.1111111111111111</v>
      </c>
      <c r="AD15" s="3">
        <f t="shared" si="1"/>
        <v>0.1111111111111111</v>
      </c>
      <c r="AE15" s="3">
        <f t="shared" si="2"/>
        <v>0.22222222222222221</v>
      </c>
      <c r="AF15" s="3">
        <f t="shared" si="3"/>
        <v>0.14814814814814814</v>
      </c>
    </row>
    <row r="16" spans="1:32" x14ac:dyDescent="0.25">
      <c r="A16" s="4" t="s">
        <v>43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1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1</v>
      </c>
      <c r="AA16">
        <v>0</v>
      </c>
      <c r="AB16">
        <v>0</v>
      </c>
      <c r="AC16" s="3">
        <f t="shared" si="0"/>
        <v>0.1111111111111111</v>
      </c>
      <c r="AD16" s="3">
        <f t="shared" si="1"/>
        <v>0.1111111111111111</v>
      </c>
      <c r="AE16" s="3">
        <f t="shared" si="2"/>
        <v>0.22222222222222221</v>
      </c>
      <c r="AF16" s="3">
        <f t="shared" si="3"/>
        <v>0.14814814814814814</v>
      </c>
    </row>
    <row r="17" spans="1:32" x14ac:dyDescent="0.25">
      <c r="A17" s="4" t="s">
        <v>44</v>
      </c>
      <c r="B17">
        <v>1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 s="3">
        <f t="shared" si="0"/>
        <v>0.33333333333333331</v>
      </c>
      <c r="AD17" s="3">
        <f t="shared" si="1"/>
        <v>0</v>
      </c>
      <c r="AE17" s="3">
        <f t="shared" si="2"/>
        <v>0</v>
      </c>
      <c r="AF17" s="3">
        <f t="shared" si="3"/>
        <v>0.1111111111111111</v>
      </c>
    </row>
    <row r="18" spans="1:32" x14ac:dyDescent="0.25">
      <c r="A18" s="4" t="s">
        <v>45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>
        <v>0</v>
      </c>
      <c r="T18">
        <v>0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0</v>
      </c>
      <c r="AB18">
        <v>0</v>
      </c>
      <c r="AC18" s="3">
        <f t="shared" si="0"/>
        <v>0.1111111111111111</v>
      </c>
      <c r="AD18" s="3">
        <f t="shared" si="1"/>
        <v>0.1111111111111111</v>
      </c>
      <c r="AE18" s="3">
        <f t="shared" si="2"/>
        <v>0.1111111111111111</v>
      </c>
      <c r="AF18" s="3">
        <f t="shared" si="3"/>
        <v>0.1111111111111111</v>
      </c>
    </row>
    <row r="19" spans="1:32" x14ac:dyDescent="0.25">
      <c r="A19" s="4" t="s">
        <v>46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1</v>
      </c>
      <c r="AA19">
        <v>0</v>
      </c>
      <c r="AB19">
        <v>0</v>
      </c>
      <c r="AC19" s="3">
        <f t="shared" si="0"/>
        <v>0.1111111111111111</v>
      </c>
      <c r="AD19" s="3">
        <f t="shared" si="1"/>
        <v>0.1111111111111111</v>
      </c>
      <c r="AE19" s="3">
        <f t="shared" si="2"/>
        <v>0.1111111111111111</v>
      </c>
      <c r="AF19" s="3">
        <f t="shared" si="3"/>
        <v>0.1111111111111111</v>
      </c>
    </row>
    <row r="20" spans="1:32" x14ac:dyDescent="0.25">
      <c r="A20" s="5" t="s">
        <v>55</v>
      </c>
      <c r="B20" s="6">
        <f>SUM(B3:B19)</f>
        <v>7</v>
      </c>
      <c r="C20" s="6">
        <f t="shared" ref="C20:AB20" si="4">SUM(C3:C19)</f>
        <v>6</v>
      </c>
      <c r="D20" s="6">
        <f t="shared" si="4"/>
        <v>4</v>
      </c>
      <c r="E20" s="6">
        <f t="shared" si="4"/>
        <v>5</v>
      </c>
      <c r="F20" s="6">
        <f t="shared" si="4"/>
        <v>4</v>
      </c>
      <c r="G20" s="6">
        <f t="shared" si="4"/>
        <v>3</v>
      </c>
      <c r="H20" s="6">
        <f t="shared" si="4"/>
        <v>4</v>
      </c>
      <c r="I20" s="6">
        <f t="shared" si="4"/>
        <v>7</v>
      </c>
      <c r="J20" s="6">
        <f t="shared" si="4"/>
        <v>8</v>
      </c>
      <c r="K20" s="6">
        <f t="shared" si="4"/>
        <v>4</v>
      </c>
      <c r="L20" s="6">
        <f t="shared" si="4"/>
        <v>4</v>
      </c>
      <c r="M20" s="6">
        <f t="shared" si="4"/>
        <v>5</v>
      </c>
      <c r="N20" s="6">
        <f t="shared" si="4"/>
        <v>9</v>
      </c>
      <c r="O20" s="6">
        <f t="shared" si="4"/>
        <v>5</v>
      </c>
      <c r="P20" s="6">
        <f t="shared" si="4"/>
        <v>5</v>
      </c>
      <c r="Q20" s="6">
        <f t="shared" si="4"/>
        <v>7</v>
      </c>
      <c r="R20" s="6">
        <f t="shared" si="4"/>
        <v>2</v>
      </c>
      <c r="S20" s="6">
        <f t="shared" si="4"/>
        <v>4</v>
      </c>
      <c r="T20" s="6">
        <f t="shared" si="4"/>
        <v>2</v>
      </c>
      <c r="U20" s="6">
        <f t="shared" si="4"/>
        <v>2</v>
      </c>
      <c r="V20" s="6">
        <f t="shared" si="4"/>
        <v>6</v>
      </c>
      <c r="W20" s="6">
        <f t="shared" si="4"/>
        <v>9</v>
      </c>
      <c r="X20" s="6">
        <f t="shared" si="4"/>
        <v>5</v>
      </c>
      <c r="Y20" s="6">
        <f t="shared" si="4"/>
        <v>4</v>
      </c>
      <c r="Z20" s="6">
        <f t="shared" si="4"/>
        <v>9</v>
      </c>
      <c r="AA20" s="6">
        <f t="shared" si="4"/>
        <v>4</v>
      </c>
      <c r="AB20" s="6">
        <f t="shared" si="4"/>
        <v>4</v>
      </c>
      <c r="AC20" s="7">
        <f>AVERAGE(B20:J20)</f>
        <v>5.333333333333333</v>
      </c>
      <c r="AD20" s="7">
        <f>AVERAGE(K20:S20)</f>
        <v>5</v>
      </c>
      <c r="AE20" s="7">
        <f>AVERAGE(T20:AB20)</f>
        <v>5</v>
      </c>
      <c r="AF20" s="7">
        <f>AVERAGE(B20:AB20)</f>
        <v>5.1111111111111107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Abundances - renormalized</vt:lpstr>
      <vt:lpstr>Detection frequencies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Nezar Al-Hebshi</dc:creator>
  <cp:lastModifiedBy>Nezar Al-Hebshi</cp:lastModifiedBy>
  <dcterms:created xsi:type="dcterms:W3CDTF">2019-07-30T18:25:42Z</dcterms:created>
  <dcterms:modified xsi:type="dcterms:W3CDTF">2019-08-06T16:03:07Z</dcterms:modified>
</cp:coreProperties>
</file>