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Caries microbiome studies\our proposal\mycobiome sequencing sub-study\Results species level\"/>
    </mc:Choice>
  </mc:AlternateContent>
  <bookViews>
    <workbookView xWindow="0" yWindow="0" windowWidth="28800" windowHeight="12330"/>
  </bookViews>
  <sheets>
    <sheet name="Abundances - renormalized" sheetId="1" r:id="rId1"/>
    <sheet name="Detection frequenci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6" i="2" l="1"/>
  <c r="AE26" i="2"/>
  <c r="AD26" i="2"/>
  <c r="AC26" i="2"/>
  <c r="AC4" i="2"/>
  <c r="AD4" i="2"/>
  <c r="AE4" i="2"/>
  <c r="AF4" i="2"/>
  <c r="AC5" i="2"/>
  <c r="AD5" i="2"/>
  <c r="AE5" i="2"/>
  <c r="AF5" i="2"/>
  <c r="AC6" i="2"/>
  <c r="AD6" i="2"/>
  <c r="AE6" i="2"/>
  <c r="AF6" i="2"/>
  <c r="AC7" i="2"/>
  <c r="AD7" i="2"/>
  <c r="AE7" i="2"/>
  <c r="AF7" i="2"/>
  <c r="AC8" i="2"/>
  <c r="AD8" i="2"/>
  <c r="AE8" i="2"/>
  <c r="AF8" i="2"/>
  <c r="AC9" i="2"/>
  <c r="AD9" i="2"/>
  <c r="AE9" i="2"/>
  <c r="AF9" i="2"/>
  <c r="AC10" i="2"/>
  <c r="AD10" i="2"/>
  <c r="AE10" i="2"/>
  <c r="AF10" i="2"/>
  <c r="AC11" i="2"/>
  <c r="AD11" i="2"/>
  <c r="AE11" i="2"/>
  <c r="AF11" i="2"/>
  <c r="AC12" i="2"/>
  <c r="AD12" i="2"/>
  <c r="AE12" i="2"/>
  <c r="AF12" i="2"/>
  <c r="AC13" i="2"/>
  <c r="AD13" i="2"/>
  <c r="AE13" i="2"/>
  <c r="AF13" i="2"/>
  <c r="AC14" i="2"/>
  <c r="AD14" i="2"/>
  <c r="AE14" i="2"/>
  <c r="AF14" i="2"/>
  <c r="AC15" i="2"/>
  <c r="AD15" i="2"/>
  <c r="AE15" i="2"/>
  <c r="AF15" i="2"/>
  <c r="AC16" i="2"/>
  <c r="AD16" i="2"/>
  <c r="AE16" i="2"/>
  <c r="AF16" i="2"/>
  <c r="AC17" i="2"/>
  <c r="AD17" i="2"/>
  <c r="AE17" i="2"/>
  <c r="AF17" i="2"/>
  <c r="AC18" i="2"/>
  <c r="AD18" i="2"/>
  <c r="AE18" i="2"/>
  <c r="AF18" i="2"/>
  <c r="AC19" i="2"/>
  <c r="AD19" i="2"/>
  <c r="AE19" i="2"/>
  <c r="AF19" i="2"/>
  <c r="AC20" i="2"/>
  <c r="AD20" i="2"/>
  <c r="AE20" i="2"/>
  <c r="AF20" i="2"/>
  <c r="AC21" i="2"/>
  <c r="AD21" i="2"/>
  <c r="AE21" i="2"/>
  <c r="AF21" i="2"/>
  <c r="AC22" i="2"/>
  <c r="AD22" i="2"/>
  <c r="AE22" i="2"/>
  <c r="AF22" i="2"/>
  <c r="AC23" i="2"/>
  <c r="AD23" i="2"/>
  <c r="AE23" i="2"/>
  <c r="AF23" i="2"/>
  <c r="AC24" i="2"/>
  <c r="AD24" i="2"/>
  <c r="AE24" i="2"/>
  <c r="AF24" i="2"/>
  <c r="AC25" i="2"/>
  <c r="AD25" i="2"/>
  <c r="AE25" i="2"/>
  <c r="AF25" i="2"/>
  <c r="AF3" i="2"/>
  <c r="AE3" i="2"/>
  <c r="AD3" i="2"/>
  <c r="AC3" i="2"/>
  <c r="AC6" i="1"/>
  <c r="AD6" i="1"/>
  <c r="AE6" i="1"/>
  <c r="AF6" i="1"/>
  <c r="AC9" i="1"/>
  <c r="AD9" i="1"/>
  <c r="AE9" i="1"/>
  <c r="AF9" i="1"/>
  <c r="AC8" i="1"/>
  <c r="AD8" i="1"/>
  <c r="AE8" i="1"/>
  <c r="AF8" i="1"/>
  <c r="AC5" i="1"/>
  <c r="AD5" i="1"/>
  <c r="AE5" i="1"/>
  <c r="AF5" i="1"/>
  <c r="AC4" i="1"/>
  <c r="AD4" i="1"/>
  <c r="AE4" i="1"/>
  <c r="AF4" i="1"/>
  <c r="AC7" i="1"/>
  <c r="AD7" i="1"/>
  <c r="AE7" i="1"/>
  <c r="AF7" i="1"/>
  <c r="AC17" i="1"/>
  <c r="AD17" i="1"/>
  <c r="AE17" i="1"/>
  <c r="AF17" i="1"/>
  <c r="AC11" i="1"/>
  <c r="AD11" i="1"/>
  <c r="AE11" i="1"/>
  <c r="AF11" i="1"/>
  <c r="AC10" i="1"/>
  <c r="AD10" i="1"/>
  <c r="AE10" i="1"/>
  <c r="AF10" i="1"/>
  <c r="AC14" i="1"/>
  <c r="AD14" i="1"/>
  <c r="AE14" i="1"/>
  <c r="AF14" i="1"/>
  <c r="AC12" i="1"/>
  <c r="AD12" i="1"/>
  <c r="AE12" i="1"/>
  <c r="AF12" i="1"/>
  <c r="AC15" i="1"/>
  <c r="AD15" i="1"/>
  <c r="AE15" i="1"/>
  <c r="AF15" i="1"/>
  <c r="AC16" i="1"/>
  <c r="AD16" i="1"/>
  <c r="AE16" i="1"/>
  <c r="AF16" i="1"/>
  <c r="AC21" i="1"/>
  <c r="AD21" i="1"/>
  <c r="AE21" i="1"/>
  <c r="AF21" i="1"/>
  <c r="AC13" i="1"/>
  <c r="AD13" i="1"/>
  <c r="AE13" i="1"/>
  <c r="AF13" i="1"/>
  <c r="AC20" i="1"/>
  <c r="AD20" i="1"/>
  <c r="AE20" i="1"/>
  <c r="AF20" i="1"/>
  <c r="AC19" i="1"/>
  <c r="AD19" i="1"/>
  <c r="AE19" i="1"/>
  <c r="AF19" i="1"/>
  <c r="AC18" i="1"/>
  <c r="AD18" i="1"/>
  <c r="AE18" i="1"/>
  <c r="AF18" i="1"/>
  <c r="AC22" i="1"/>
  <c r="AD22" i="1"/>
  <c r="AE22" i="1"/>
  <c r="AF22" i="1"/>
  <c r="AC23" i="1"/>
  <c r="AD23" i="1"/>
  <c r="AE23" i="1"/>
  <c r="AF23" i="1"/>
  <c r="AC24" i="1"/>
  <c r="AD24" i="1"/>
  <c r="AE24" i="1"/>
  <c r="AF24" i="1"/>
  <c r="AC25" i="1"/>
  <c r="AD25" i="1"/>
  <c r="AE25" i="1"/>
  <c r="AF25" i="1"/>
  <c r="AF3" i="1"/>
  <c r="AE3" i="1"/>
  <c r="AD3" i="1"/>
  <c r="AC3" i="1"/>
</calcChain>
</file>

<file path=xl/sharedStrings.xml><?xml version="1.0" encoding="utf-8"?>
<sst xmlns="http://schemas.openxmlformats.org/spreadsheetml/2006/main" count="163" uniqueCount="62">
  <si>
    <t>Caries_free</t>
  </si>
  <si>
    <t>Early_caries</t>
  </si>
  <si>
    <t>Advanced_caries</t>
  </si>
  <si>
    <t>CF01</t>
  </si>
  <si>
    <t>CF02</t>
  </si>
  <si>
    <t>CF03</t>
  </si>
  <si>
    <t>CF04</t>
  </si>
  <si>
    <t>CF05</t>
  </si>
  <si>
    <t>CF06</t>
  </si>
  <si>
    <t>CF07</t>
  </si>
  <si>
    <t>CF08</t>
  </si>
  <si>
    <t>CF09</t>
  </si>
  <si>
    <t>EC01</t>
  </si>
  <si>
    <t>EC03</t>
  </si>
  <si>
    <t>EC04</t>
  </si>
  <si>
    <t>EC05</t>
  </si>
  <si>
    <t>EC06</t>
  </si>
  <si>
    <t>EC07</t>
  </si>
  <si>
    <t>EC08</t>
  </si>
  <si>
    <t>EC09</t>
  </si>
  <si>
    <t>EC10</t>
  </si>
  <si>
    <t>AC01</t>
  </si>
  <si>
    <t>AC02</t>
  </si>
  <si>
    <t>AC03</t>
  </si>
  <si>
    <t>AC05</t>
  </si>
  <si>
    <t>AC06</t>
  </si>
  <si>
    <t>AC07</t>
  </si>
  <si>
    <t>AC08</t>
  </si>
  <si>
    <t>AC09</t>
  </si>
  <si>
    <t>AC10</t>
  </si>
  <si>
    <t>Average CF</t>
  </si>
  <si>
    <t>Average EC</t>
  </si>
  <si>
    <t>Average AC</t>
  </si>
  <si>
    <t>Average all</t>
  </si>
  <si>
    <t>Malassezia restricta</t>
  </si>
  <si>
    <t>Candida albicans</t>
  </si>
  <si>
    <t>Trichoderma harzianum</t>
  </si>
  <si>
    <t>Cryptococcus neoformans</t>
  </si>
  <si>
    <t>Malassezia restricta nov 97.669%</t>
  </si>
  <si>
    <t>Malassezia globosa</t>
  </si>
  <si>
    <t>Saccharomyces kudriavzevii</t>
  </si>
  <si>
    <t>Candida sake</t>
  </si>
  <si>
    <t>Meyerozyma guilliermondii</t>
  </si>
  <si>
    <t>Alternaria alternata</t>
  </si>
  <si>
    <t>Malassezia caprae nov 84.655%</t>
  </si>
  <si>
    <t>Spencermartinsia viticola</t>
  </si>
  <si>
    <t>Candida tropicalis</t>
  </si>
  <si>
    <t>Curvularia intermedia</t>
  </si>
  <si>
    <t>Malassezia restricta nov 98.135%</t>
  </si>
  <si>
    <t>Cladosporium exasperatum</t>
  </si>
  <si>
    <t>Cladosporium oxysporum</t>
  </si>
  <si>
    <t>Debaryomyces hansenii</t>
  </si>
  <si>
    <t>Ophiocordyceps sinensis</t>
  </si>
  <si>
    <t>Penicillium steckii</t>
  </si>
  <si>
    <t>Gibberella intricans</t>
  </si>
  <si>
    <t>Saccharomyces mikatae</t>
  </si>
  <si>
    <t>Saccharomyces multispecies spp1 2</t>
  </si>
  <si>
    <t>Prevalence CF</t>
  </si>
  <si>
    <t>Prevalence EC</t>
  </si>
  <si>
    <t>Prevalence AC</t>
  </si>
  <si>
    <t>Prevalence all</t>
  </si>
  <si>
    <t>Total number of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</si>
</sst>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0" fontId="1" fillId="0" borderId="0" xfId="0" applyNumberFormat="1" applyFont="1"/>
    <xf numFmtId="10" fontId="0" fillId="0" borderId="0" xfId="0" applyNumberFormat="1"/>
    <xf numFmtId="0" fontId="2" fillId="0" borderId="0" xfId="0" applyFont="1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workbookViewId="0">
      <pane xSplit="1" topLeftCell="I1" activePane="topRight" state="frozen"/>
      <selection pane="topRight" activeCell="K14" sqref="K14"/>
    </sheetView>
  </sheetViews>
  <sheetFormatPr defaultRowHeight="15" x14ac:dyDescent="0.25"/>
  <cols>
    <col min="1" max="1" width="32.7109375" style="3" bestFit="1" customWidth="1"/>
    <col min="29" max="30" width="10.85546875" bestFit="1" customWidth="1"/>
    <col min="31" max="31" width="11.140625" bestFit="1" customWidth="1"/>
    <col min="32" max="32" width="10.85546875" bestFit="1" customWidth="1"/>
  </cols>
  <sheetData>
    <row r="1" spans="1:32" x14ac:dyDescent="0.25"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</row>
    <row r="2" spans="1:32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s="1" t="s">
        <v>30</v>
      </c>
      <c r="AD2" s="1" t="s">
        <v>31</v>
      </c>
      <c r="AE2" s="1" t="s">
        <v>32</v>
      </c>
      <c r="AF2" s="1" t="s">
        <v>33</v>
      </c>
    </row>
    <row r="3" spans="1:32" x14ac:dyDescent="0.25">
      <c r="A3" s="3" t="s">
        <v>34</v>
      </c>
      <c r="B3">
        <v>1.4430177888769809E-3</v>
      </c>
      <c r="C3">
        <v>0</v>
      </c>
      <c r="D3">
        <v>5.1603181852311433E-4</v>
      </c>
      <c r="E3">
        <v>0.36333549634873324</v>
      </c>
      <c r="F3">
        <v>0</v>
      </c>
      <c r="G3">
        <v>0.36641805989853304</v>
      </c>
      <c r="H3">
        <v>0.29772281222670022</v>
      </c>
      <c r="I3">
        <v>0</v>
      </c>
      <c r="J3">
        <v>0</v>
      </c>
      <c r="K3">
        <v>1.1234989352030505E-3</v>
      </c>
      <c r="L3">
        <v>0.23092231096405227</v>
      </c>
      <c r="M3">
        <v>0</v>
      </c>
      <c r="N3">
        <v>7.3083975733453238E-2</v>
      </c>
      <c r="O3">
        <v>0.26745818200746269</v>
      </c>
      <c r="P3">
        <v>0.34964076695118901</v>
      </c>
      <c r="Q3">
        <v>0.41759159542003854</v>
      </c>
      <c r="R3">
        <v>0.72317631346268108</v>
      </c>
      <c r="S3">
        <v>0</v>
      </c>
      <c r="T3">
        <v>0</v>
      </c>
      <c r="U3">
        <v>0</v>
      </c>
      <c r="V3">
        <v>2.6502160260100001E-3</v>
      </c>
      <c r="W3">
        <v>0.14841947667010491</v>
      </c>
      <c r="X3">
        <v>0.28966047869302325</v>
      </c>
      <c r="Y3">
        <v>0.15059854150651489</v>
      </c>
      <c r="Z3">
        <v>2.4823977188964397E-3</v>
      </c>
      <c r="AA3">
        <v>0</v>
      </c>
      <c r="AB3">
        <v>0.6044921875</v>
      </c>
      <c r="AC3" s="2">
        <f t="shared" ref="AC3:AC25" si="0">AVERAGE(B3:J3)</f>
        <v>0.11438171312015183</v>
      </c>
      <c r="AD3" s="2">
        <f t="shared" ref="AD3:AD25" si="1">AVERAGE(K3:S3)</f>
        <v>0.22922184927489775</v>
      </c>
      <c r="AE3" s="2">
        <f t="shared" ref="AE3:AE25" si="2">AVERAGE(T3:AB3)</f>
        <v>0.13314481090161662</v>
      </c>
      <c r="AF3" s="2">
        <f t="shared" ref="AF3:AF25" si="3">AVERAGE(B3:AB3)</f>
        <v>0.15891612443222206</v>
      </c>
    </row>
    <row r="4" spans="1:32" x14ac:dyDescent="0.25">
      <c r="A4" s="3" t="s">
        <v>35</v>
      </c>
      <c r="B4">
        <v>1.0101124522085279E-2</v>
      </c>
      <c r="C4">
        <v>1.0101139341183828E-2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0.9948063357540029</v>
      </c>
      <c r="U4">
        <v>0.81900081899999999</v>
      </c>
      <c r="V4">
        <v>0.99273974433199996</v>
      </c>
      <c r="W4">
        <v>2.8819315858216784E-3</v>
      </c>
      <c r="X4">
        <v>3.0172966530697676E-3</v>
      </c>
      <c r="Y4">
        <v>1.4692540634783377E-2</v>
      </c>
      <c r="Z4">
        <v>8.0254101863272143E-2</v>
      </c>
      <c r="AA4">
        <v>0.6787890565164113</v>
      </c>
      <c r="AB4">
        <v>0.10546875</v>
      </c>
      <c r="AC4" s="2">
        <f t="shared" si="0"/>
        <v>2.2446959848076787E-3</v>
      </c>
      <c r="AD4" s="2">
        <f t="shared" si="1"/>
        <v>0</v>
      </c>
      <c r="AE4" s="2">
        <f t="shared" si="2"/>
        <v>0.41018339737104015</v>
      </c>
      <c r="AF4" s="2">
        <f t="shared" si="3"/>
        <v>0.13747603111861592</v>
      </c>
    </row>
    <row r="5" spans="1:32" x14ac:dyDescent="0.25">
      <c r="A5" s="3" t="s">
        <v>36</v>
      </c>
      <c r="B5">
        <v>0</v>
      </c>
      <c r="C5">
        <v>0</v>
      </c>
      <c r="D5">
        <v>0.20280050467907546</v>
      </c>
      <c r="E5">
        <v>0.14058888114058621</v>
      </c>
      <c r="F5">
        <v>1.1641877229375251E-3</v>
      </c>
      <c r="G5">
        <v>0</v>
      </c>
      <c r="H5">
        <v>0</v>
      </c>
      <c r="I5">
        <v>0.66998085671899887</v>
      </c>
      <c r="J5">
        <v>0</v>
      </c>
      <c r="K5">
        <v>0</v>
      </c>
      <c r="L5">
        <v>0</v>
      </c>
      <c r="M5">
        <v>0</v>
      </c>
      <c r="N5">
        <v>2.7958785563069546E-2</v>
      </c>
      <c r="O5">
        <v>0</v>
      </c>
      <c r="P5">
        <v>0</v>
      </c>
      <c r="Q5">
        <v>0.12894056279633911</v>
      </c>
      <c r="R5">
        <v>0</v>
      </c>
      <c r="S5">
        <v>0.92087590052531643</v>
      </c>
      <c r="T5">
        <v>0</v>
      </c>
      <c r="U5">
        <v>0</v>
      </c>
      <c r="V5">
        <v>0</v>
      </c>
      <c r="W5">
        <v>0.43769335959790218</v>
      </c>
      <c r="X5">
        <v>0.30625561028604648</v>
      </c>
      <c r="Y5">
        <v>0.49220011126503715</v>
      </c>
      <c r="Z5">
        <v>5.025341723612943E-3</v>
      </c>
      <c r="AA5">
        <v>0</v>
      </c>
      <c r="AB5">
        <v>0.142578125</v>
      </c>
      <c r="AC5" s="2">
        <f t="shared" si="0"/>
        <v>0.11272604780684424</v>
      </c>
      <c r="AD5" s="2">
        <f t="shared" si="1"/>
        <v>0.11975280543163613</v>
      </c>
      <c r="AE5" s="2">
        <f t="shared" si="2"/>
        <v>0.15375028309695543</v>
      </c>
      <c r="AF5" s="2">
        <f t="shared" si="3"/>
        <v>0.12874304544514525</v>
      </c>
    </row>
    <row r="6" spans="1:32" x14ac:dyDescent="0.25">
      <c r="A6" s="3" t="s">
        <v>37</v>
      </c>
      <c r="B6">
        <v>0.33622314480747151</v>
      </c>
      <c r="C6">
        <v>0.40404557364735305</v>
      </c>
      <c r="D6">
        <v>0</v>
      </c>
      <c r="E6">
        <v>0</v>
      </c>
      <c r="F6">
        <v>0.50060072086503804</v>
      </c>
      <c r="G6">
        <v>0</v>
      </c>
      <c r="H6">
        <v>0</v>
      </c>
      <c r="I6">
        <v>0</v>
      </c>
      <c r="J6">
        <v>7.655952957987623E-3</v>
      </c>
      <c r="K6">
        <v>1.1234989352030505E-3</v>
      </c>
      <c r="L6">
        <v>0</v>
      </c>
      <c r="M6">
        <v>5.6378398278431377E-4</v>
      </c>
      <c r="N6">
        <v>2.2128002563549163E-2</v>
      </c>
      <c r="O6">
        <v>0.73098533202985072</v>
      </c>
      <c r="P6">
        <v>6.6440050727033786E-3</v>
      </c>
      <c r="Q6">
        <v>4.3957010044123317E-3</v>
      </c>
      <c r="R6">
        <v>8.5481833742666186E-3</v>
      </c>
      <c r="S6">
        <v>7.7587610403322779E-2</v>
      </c>
      <c r="T6">
        <v>0</v>
      </c>
      <c r="U6">
        <v>0</v>
      </c>
      <c r="V6">
        <v>1.1135361453800001E-5</v>
      </c>
      <c r="W6">
        <v>0</v>
      </c>
      <c r="X6">
        <v>0</v>
      </c>
      <c r="Y6">
        <v>9.1828378967322567E-4</v>
      </c>
      <c r="Z6">
        <v>0</v>
      </c>
      <c r="AA6">
        <v>0</v>
      </c>
      <c r="AB6">
        <v>0</v>
      </c>
      <c r="AC6" s="2">
        <f t="shared" si="0"/>
        <v>0.13872504358642782</v>
      </c>
      <c r="AD6" s="2">
        <f t="shared" si="1"/>
        <v>9.4664013040676925E-2</v>
      </c>
      <c r="AE6" s="2">
        <f t="shared" si="2"/>
        <v>1.0326879456966951E-4</v>
      </c>
      <c r="AF6" s="2">
        <f t="shared" si="3"/>
        <v>7.7830775140558126E-2</v>
      </c>
    </row>
    <row r="7" spans="1:32" x14ac:dyDescent="0.25">
      <c r="A7" s="3" t="s">
        <v>38</v>
      </c>
      <c r="B7">
        <v>0.30014770008573838</v>
      </c>
      <c r="C7">
        <v>0</v>
      </c>
      <c r="D7">
        <v>0.30136258201703164</v>
      </c>
      <c r="E7">
        <v>1.6998151875972842E-2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0.18921121291013071</v>
      </c>
      <c r="M7">
        <v>0.24552792450261438</v>
      </c>
      <c r="N7">
        <v>3.8497654214388485E-2</v>
      </c>
      <c r="O7">
        <v>0</v>
      </c>
      <c r="P7">
        <v>0.3338612549036295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4.4669939580244754E-2</v>
      </c>
      <c r="X7">
        <v>0.15011050849000002</v>
      </c>
      <c r="Y7">
        <v>0</v>
      </c>
      <c r="Z7">
        <v>0</v>
      </c>
      <c r="AA7">
        <v>0.31712808803501091</v>
      </c>
      <c r="AB7">
        <v>9.4401041666700006E-2</v>
      </c>
      <c r="AC7" s="2">
        <f t="shared" si="0"/>
        <v>6.8723159330971437E-2</v>
      </c>
      <c r="AD7" s="2">
        <f t="shared" si="1"/>
        <v>8.9677560725640343E-2</v>
      </c>
      <c r="AE7" s="2">
        <f t="shared" si="2"/>
        <v>6.7367730863550634E-2</v>
      </c>
      <c r="AF7" s="2">
        <f t="shared" si="3"/>
        <v>7.5256150306720809E-2</v>
      </c>
    </row>
    <row r="8" spans="1:32" x14ac:dyDescent="0.25">
      <c r="A8" s="3" t="s">
        <v>39</v>
      </c>
      <c r="B8">
        <v>0</v>
      </c>
      <c r="C8">
        <v>5.3872743152980407E-2</v>
      </c>
      <c r="D8">
        <v>0</v>
      </c>
      <c r="E8">
        <v>5.064032746365292E-2</v>
      </c>
      <c r="F8">
        <v>0</v>
      </c>
      <c r="G8">
        <v>0.28279111529706602</v>
      </c>
      <c r="H8">
        <v>0.12209246904911837</v>
      </c>
      <c r="I8">
        <v>0.32007182628759956</v>
      </c>
      <c r="J8">
        <v>0.10909732965138666</v>
      </c>
      <c r="K8">
        <v>0</v>
      </c>
      <c r="L8">
        <v>1.9344277358169935E-2</v>
      </c>
      <c r="M8">
        <v>0.28668415524575164</v>
      </c>
      <c r="N8">
        <v>6.0480792604076733E-3</v>
      </c>
      <c r="O8">
        <v>0</v>
      </c>
      <c r="P8">
        <v>0</v>
      </c>
      <c r="Q8">
        <v>0</v>
      </c>
      <c r="R8">
        <v>0.26841295795209802</v>
      </c>
      <c r="S8">
        <v>0</v>
      </c>
      <c r="T8">
        <v>4.5598456948180493E-3</v>
      </c>
      <c r="U8">
        <v>0</v>
      </c>
      <c r="V8">
        <v>0</v>
      </c>
      <c r="W8">
        <v>1.3689175032674828E-2</v>
      </c>
      <c r="X8">
        <v>0</v>
      </c>
      <c r="Y8">
        <v>0</v>
      </c>
      <c r="Z8">
        <v>0</v>
      </c>
      <c r="AA8">
        <v>0</v>
      </c>
      <c r="AB8">
        <v>5.2734375E-2</v>
      </c>
      <c r="AC8" s="2">
        <f t="shared" si="0"/>
        <v>0.10428509010020043</v>
      </c>
      <c r="AD8" s="2">
        <f t="shared" si="1"/>
        <v>6.4498829979603045E-2</v>
      </c>
      <c r="AE8" s="2">
        <f t="shared" si="2"/>
        <v>7.8870439697214315E-3</v>
      </c>
      <c r="AF8" s="2">
        <f t="shared" si="3"/>
        <v>5.8890321349841637E-2</v>
      </c>
    </row>
    <row r="9" spans="1:32" x14ac:dyDescent="0.25">
      <c r="A9" s="3" t="s">
        <v>40</v>
      </c>
      <c r="B9">
        <v>0.34488125154099369</v>
      </c>
      <c r="C9">
        <v>3.3670464470612754E-3</v>
      </c>
      <c r="D9">
        <v>0</v>
      </c>
      <c r="E9">
        <v>0</v>
      </c>
      <c r="F9">
        <v>5.8209386147076488E-3</v>
      </c>
      <c r="G9">
        <v>0</v>
      </c>
      <c r="H9">
        <v>0</v>
      </c>
      <c r="I9">
        <v>6.3291039096245727E-3</v>
      </c>
      <c r="J9">
        <v>0</v>
      </c>
      <c r="K9">
        <v>0</v>
      </c>
      <c r="L9">
        <v>0</v>
      </c>
      <c r="M9">
        <v>0</v>
      </c>
      <c r="N9">
        <v>1.2566967085971225E-2</v>
      </c>
      <c r="O9">
        <v>1.0054818872487561E-3</v>
      </c>
      <c r="P9">
        <v>4.1525031704380475E-3</v>
      </c>
      <c r="Q9">
        <v>2.9304673362813101E-3</v>
      </c>
      <c r="R9">
        <v>0</v>
      </c>
      <c r="S9">
        <v>0</v>
      </c>
      <c r="T9">
        <v>0</v>
      </c>
      <c r="U9">
        <v>0.18200018199999998</v>
      </c>
      <c r="V9">
        <v>0</v>
      </c>
      <c r="W9">
        <v>7.2048289645629379E-4</v>
      </c>
      <c r="X9">
        <v>3.0172966530697676E-3</v>
      </c>
      <c r="Y9">
        <v>0</v>
      </c>
      <c r="Z9">
        <v>0.89820415023937517</v>
      </c>
      <c r="AA9">
        <v>4.0484436770386583E-3</v>
      </c>
      <c r="AB9">
        <v>3.2552083333299998E-4</v>
      </c>
      <c r="AC9" s="2">
        <f t="shared" si="0"/>
        <v>4.0044260056931909E-2</v>
      </c>
      <c r="AD9" s="2">
        <f t="shared" si="1"/>
        <v>2.2950466088821489E-3</v>
      </c>
      <c r="AE9" s="2">
        <f t="shared" si="2"/>
        <v>0.12092400847769699</v>
      </c>
      <c r="AF9" s="2">
        <f t="shared" si="3"/>
        <v>5.4421105047837016E-2</v>
      </c>
    </row>
    <row r="10" spans="1:32" x14ac:dyDescent="0.25">
      <c r="A10" s="3" t="s">
        <v>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9.0415770137883961E-4</v>
      </c>
      <c r="J10">
        <v>0</v>
      </c>
      <c r="K10">
        <v>0.99766705446139192</v>
      </c>
      <c r="L10">
        <v>0</v>
      </c>
      <c r="M10">
        <v>0.22861440501895422</v>
      </c>
      <c r="N10">
        <v>9.242334294940048E-2</v>
      </c>
      <c r="O10">
        <v>0</v>
      </c>
      <c r="P10">
        <v>0</v>
      </c>
      <c r="Q10">
        <v>1.4652336681387284E-3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s="2">
        <f t="shared" si="0"/>
        <v>1.0046196681987107E-4</v>
      </c>
      <c r="AD10" s="2">
        <f t="shared" si="1"/>
        <v>0.1466855595664317</v>
      </c>
      <c r="AE10" s="2">
        <f t="shared" si="2"/>
        <v>0</v>
      </c>
      <c r="AF10" s="2">
        <f t="shared" si="3"/>
        <v>4.8928673844417195E-2</v>
      </c>
    </row>
    <row r="11" spans="1:32" x14ac:dyDescent="0.25">
      <c r="A11" s="3" t="s">
        <v>42</v>
      </c>
      <c r="B11">
        <v>0</v>
      </c>
      <c r="C11">
        <v>0</v>
      </c>
      <c r="D11">
        <v>0</v>
      </c>
      <c r="E11">
        <v>0</v>
      </c>
      <c r="F11">
        <v>0.49245140680416499</v>
      </c>
      <c r="G11">
        <v>0</v>
      </c>
      <c r="H11">
        <v>0</v>
      </c>
      <c r="I11">
        <v>0</v>
      </c>
      <c r="J11">
        <v>9.5699411975017177E-4</v>
      </c>
      <c r="K11">
        <v>0</v>
      </c>
      <c r="L11">
        <v>0</v>
      </c>
      <c r="M11">
        <v>0</v>
      </c>
      <c r="N11">
        <v>2.6944736345803359E-2</v>
      </c>
      <c r="O11">
        <v>0</v>
      </c>
      <c r="P11">
        <v>0</v>
      </c>
      <c r="Q11">
        <v>0.44543103511368015</v>
      </c>
      <c r="R11">
        <v>0</v>
      </c>
      <c r="S11">
        <v>0</v>
      </c>
      <c r="T11">
        <v>0</v>
      </c>
      <c r="U11">
        <v>0</v>
      </c>
      <c r="V11">
        <v>0</v>
      </c>
      <c r="W11">
        <v>3.3502454685314688E-2</v>
      </c>
      <c r="X11">
        <v>0</v>
      </c>
      <c r="Y11">
        <v>0</v>
      </c>
      <c r="Z11">
        <v>0</v>
      </c>
      <c r="AA11">
        <v>0</v>
      </c>
      <c r="AB11">
        <v>0</v>
      </c>
      <c r="AC11" s="2">
        <f t="shared" si="0"/>
        <v>5.4823155658212802E-2</v>
      </c>
      <c r="AD11" s="2">
        <f t="shared" si="1"/>
        <v>5.2486196828831502E-2</v>
      </c>
      <c r="AE11" s="2">
        <f t="shared" si="2"/>
        <v>3.7224949650349654E-3</v>
      </c>
      <c r="AF11" s="2">
        <f t="shared" si="3"/>
        <v>3.7010615817359753E-2</v>
      </c>
    </row>
    <row r="12" spans="1:32" x14ac:dyDescent="0.25">
      <c r="A12" s="3" t="s">
        <v>43</v>
      </c>
      <c r="B12">
        <v>0</v>
      </c>
      <c r="C12">
        <v>0.52862629218841184</v>
      </c>
      <c r="D12">
        <v>0</v>
      </c>
      <c r="E12">
        <v>0</v>
      </c>
      <c r="F12">
        <v>0</v>
      </c>
      <c r="G12">
        <v>0.19751363889486553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0.20065448666258742</v>
      </c>
      <c r="X12">
        <v>0</v>
      </c>
      <c r="Y12">
        <v>0</v>
      </c>
      <c r="Z12">
        <v>1.8466617177097069E-3</v>
      </c>
      <c r="AA12">
        <v>0</v>
      </c>
      <c r="AB12">
        <v>0</v>
      </c>
      <c r="AC12" s="2">
        <f t="shared" si="0"/>
        <v>8.0682214564808591E-2</v>
      </c>
      <c r="AD12" s="2">
        <f t="shared" si="1"/>
        <v>0</v>
      </c>
      <c r="AE12" s="2">
        <f t="shared" si="2"/>
        <v>2.2500127597810792E-2</v>
      </c>
      <c r="AF12" s="2">
        <f t="shared" si="3"/>
        <v>3.4394114054206462E-2</v>
      </c>
    </row>
    <row r="13" spans="1:32" x14ac:dyDescent="0.25">
      <c r="A13" s="3" t="s">
        <v>44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0.58185242480861799</v>
      </c>
      <c r="K13">
        <v>0</v>
      </c>
      <c r="L13">
        <v>0</v>
      </c>
      <c r="M13">
        <v>0</v>
      </c>
      <c r="N13">
        <v>1.0068060086187051E-2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0.33425529944116006</v>
      </c>
      <c r="Z13">
        <v>0</v>
      </c>
      <c r="AA13">
        <v>0</v>
      </c>
      <c r="AB13">
        <v>0</v>
      </c>
      <c r="AC13" s="2">
        <f t="shared" si="0"/>
        <v>6.4650269423179779E-2</v>
      </c>
      <c r="AD13" s="2">
        <f t="shared" si="1"/>
        <v>1.1186733429096724E-3</v>
      </c>
      <c r="AE13" s="2">
        <f t="shared" si="2"/>
        <v>3.7139477715684453E-2</v>
      </c>
      <c r="AF13" s="2">
        <f t="shared" si="3"/>
        <v>3.4302806827257969E-2</v>
      </c>
    </row>
    <row r="14" spans="1:32" x14ac:dyDescent="0.25">
      <c r="A14" s="3" t="s">
        <v>45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0.6361710196906476</v>
      </c>
      <c r="O14">
        <v>1.0054818872487561E-3</v>
      </c>
      <c r="P14">
        <v>1.6610012681727159E-3</v>
      </c>
      <c r="Q14">
        <v>0</v>
      </c>
      <c r="R14">
        <v>0</v>
      </c>
      <c r="S14">
        <v>1.2719280393987341E-3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2">
        <f t="shared" si="0"/>
        <v>0</v>
      </c>
      <c r="AD14" s="2">
        <f t="shared" si="1"/>
        <v>7.1123270098385316E-2</v>
      </c>
      <c r="AE14" s="2">
        <f t="shared" si="2"/>
        <v>0</v>
      </c>
      <c r="AF14" s="2">
        <f t="shared" si="3"/>
        <v>2.370775669946177E-2</v>
      </c>
    </row>
    <row r="15" spans="1:32" x14ac:dyDescent="0.25">
      <c r="A15" s="3" t="s">
        <v>46</v>
      </c>
      <c r="B15">
        <v>0</v>
      </c>
      <c r="C15">
        <v>0</v>
      </c>
      <c r="D15">
        <v>0.23634257288296839</v>
      </c>
      <c r="E15">
        <v>0.18379251715846995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0.15959028820555557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7.3462703173916887E-3</v>
      </c>
      <c r="Z15">
        <v>0</v>
      </c>
      <c r="AA15">
        <v>0</v>
      </c>
      <c r="AB15">
        <v>0</v>
      </c>
      <c r="AC15" s="2">
        <f t="shared" si="0"/>
        <v>4.6681676671270926E-2</v>
      </c>
      <c r="AD15" s="2">
        <f t="shared" si="1"/>
        <v>1.7732254245061731E-2</v>
      </c>
      <c r="AE15" s="2">
        <f t="shared" si="2"/>
        <v>8.1625225748796536E-4</v>
      </c>
      <c r="AF15" s="2">
        <f t="shared" si="3"/>
        <v>2.1743394391273537E-2</v>
      </c>
    </row>
    <row r="16" spans="1:32" x14ac:dyDescent="0.25">
      <c r="A16" s="3" t="s">
        <v>47</v>
      </c>
      <c r="B16">
        <v>1.4430177888769809E-3</v>
      </c>
      <c r="C16">
        <v>0</v>
      </c>
      <c r="D16">
        <v>0</v>
      </c>
      <c r="E16">
        <v>0</v>
      </c>
      <c r="F16">
        <v>0</v>
      </c>
      <c r="G16">
        <v>0</v>
      </c>
      <c r="H16">
        <v>0.57977600275818642</v>
      </c>
      <c r="I16">
        <v>0</v>
      </c>
      <c r="J16">
        <v>9.5699411975017177E-4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1.4833840027589004E-3</v>
      </c>
      <c r="AA16">
        <v>0</v>
      </c>
      <c r="AB16">
        <v>0</v>
      </c>
      <c r="AC16" s="2">
        <f t="shared" si="0"/>
        <v>6.4686223851868174E-2</v>
      </c>
      <c r="AD16" s="2">
        <f t="shared" si="1"/>
        <v>0</v>
      </c>
      <c r="AE16" s="2">
        <f t="shared" si="2"/>
        <v>1.6482044475098895E-4</v>
      </c>
      <c r="AF16" s="2">
        <f t="shared" si="3"/>
        <v>2.1617014765539722E-2</v>
      </c>
    </row>
    <row r="17" spans="1:32" x14ac:dyDescent="0.25">
      <c r="A17" s="3" t="s">
        <v>48</v>
      </c>
      <c r="B17">
        <v>0</v>
      </c>
      <c r="C17">
        <v>0</v>
      </c>
      <c r="D17">
        <v>2.6833654563260343E-2</v>
      </c>
      <c r="E17">
        <v>7.932470875442954E-2</v>
      </c>
      <c r="F17">
        <v>0</v>
      </c>
      <c r="G17">
        <v>0.15349945752567237</v>
      </c>
      <c r="H17">
        <v>0</v>
      </c>
      <c r="I17">
        <v>0</v>
      </c>
      <c r="J17">
        <v>0.29666817712124688</v>
      </c>
      <c r="K17">
        <v>0</v>
      </c>
      <c r="L17">
        <v>0</v>
      </c>
      <c r="M17">
        <v>0</v>
      </c>
      <c r="N17">
        <v>7.2432086950959234E-4</v>
      </c>
      <c r="O17">
        <v>0</v>
      </c>
      <c r="P17">
        <v>1.2457509511314142E-2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4.3228973787412597E-3</v>
      </c>
      <c r="X17">
        <v>0</v>
      </c>
      <c r="Y17">
        <v>0</v>
      </c>
      <c r="Z17">
        <v>0</v>
      </c>
      <c r="AA17">
        <v>0</v>
      </c>
      <c r="AB17">
        <v>0</v>
      </c>
      <c r="AC17" s="2">
        <f t="shared" si="0"/>
        <v>6.1813999773845461E-2</v>
      </c>
      <c r="AD17" s="2">
        <f t="shared" si="1"/>
        <v>1.4646478200915261E-3</v>
      </c>
      <c r="AE17" s="2">
        <f t="shared" si="2"/>
        <v>4.8032193097125107E-4</v>
      </c>
      <c r="AF17" s="2">
        <f t="shared" si="3"/>
        <v>2.125298984163608E-2</v>
      </c>
    </row>
    <row r="18" spans="1:32" x14ac:dyDescent="0.25">
      <c r="A18" s="3" t="s">
        <v>49</v>
      </c>
      <c r="B18">
        <v>0</v>
      </c>
      <c r="C18">
        <v>0</v>
      </c>
      <c r="D18">
        <v>0.23169828651630173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7.9061066322199996E-4</v>
      </c>
      <c r="W18">
        <v>0</v>
      </c>
      <c r="X18">
        <v>0.2481726497139535</v>
      </c>
      <c r="Y18">
        <v>0</v>
      </c>
      <c r="Z18">
        <v>0</v>
      </c>
      <c r="AA18">
        <v>0</v>
      </c>
      <c r="AB18">
        <v>0</v>
      </c>
      <c r="AC18" s="2">
        <f t="shared" si="0"/>
        <v>2.5744254057366859E-2</v>
      </c>
      <c r="AD18" s="2">
        <f t="shared" si="1"/>
        <v>0</v>
      </c>
      <c r="AE18" s="2">
        <f t="shared" si="2"/>
        <v>2.7662584486352833E-2</v>
      </c>
      <c r="AF18" s="2">
        <f t="shared" si="3"/>
        <v>1.7802279514573232E-2</v>
      </c>
    </row>
    <row r="19" spans="1:32" x14ac:dyDescent="0.25">
      <c r="A19" s="3" t="s">
        <v>50</v>
      </c>
      <c r="B19">
        <v>0</v>
      </c>
      <c r="C19">
        <v>0</v>
      </c>
      <c r="D19">
        <v>5.1603181852311433E-4</v>
      </c>
      <c r="E19">
        <v>0</v>
      </c>
      <c r="F19">
        <v>0</v>
      </c>
      <c r="G19">
        <v>0</v>
      </c>
      <c r="H19">
        <v>0</v>
      </c>
      <c r="I19">
        <v>2.7124731041319682E-3</v>
      </c>
      <c r="J19">
        <v>0</v>
      </c>
      <c r="K19">
        <v>0</v>
      </c>
      <c r="L19">
        <v>0.40078924651633985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2">
        <f t="shared" si="0"/>
        <v>3.5872276918389807E-4</v>
      </c>
      <c r="AD19" s="2">
        <f t="shared" si="1"/>
        <v>4.4532138501815539E-2</v>
      </c>
      <c r="AE19" s="2">
        <f t="shared" si="2"/>
        <v>0</v>
      </c>
      <c r="AF19" s="2">
        <f t="shared" si="3"/>
        <v>1.4963620423666479E-2</v>
      </c>
    </row>
    <row r="20" spans="1:32" x14ac:dyDescent="0.25">
      <c r="A20" s="3" t="s">
        <v>51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5.2911639517625904E-2</v>
      </c>
      <c r="O20">
        <v>0</v>
      </c>
      <c r="P20">
        <v>0.29150572256445556</v>
      </c>
      <c r="Q20">
        <v>0</v>
      </c>
      <c r="R20">
        <v>0</v>
      </c>
      <c r="S20">
        <v>0</v>
      </c>
      <c r="T20">
        <v>0</v>
      </c>
      <c r="U20">
        <v>0</v>
      </c>
      <c r="V20">
        <v>3.0622243998000001E-3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s="2">
        <f t="shared" si="0"/>
        <v>0</v>
      </c>
      <c r="AD20" s="2">
        <f t="shared" si="1"/>
        <v>3.8268595786897938E-2</v>
      </c>
      <c r="AE20" s="2">
        <f t="shared" si="2"/>
        <v>3.4024715553333335E-4</v>
      </c>
      <c r="AF20" s="2">
        <f t="shared" si="3"/>
        <v>1.2869614314143756E-2</v>
      </c>
    </row>
    <row r="21" spans="1:32" x14ac:dyDescent="0.25">
      <c r="A21" s="3" t="s">
        <v>52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1.9139882395003435E-3</v>
      </c>
      <c r="K21">
        <v>0</v>
      </c>
      <c r="L21">
        <v>0</v>
      </c>
      <c r="M21">
        <v>0.2390444087006536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7.4606921740699998E-4</v>
      </c>
      <c r="W21">
        <v>0</v>
      </c>
      <c r="X21">
        <v>0</v>
      </c>
      <c r="Y21">
        <v>0</v>
      </c>
      <c r="Z21">
        <v>6.6600914409372151E-4</v>
      </c>
      <c r="AA21">
        <v>0</v>
      </c>
      <c r="AB21">
        <v>0</v>
      </c>
      <c r="AC21" s="2">
        <f t="shared" si="0"/>
        <v>2.1266535994448262E-4</v>
      </c>
      <c r="AD21" s="2">
        <f t="shared" si="1"/>
        <v>2.6560489855628179E-2</v>
      </c>
      <c r="AE21" s="2">
        <f t="shared" si="2"/>
        <v>1.5689759572230238E-4</v>
      </c>
      <c r="AF21" s="2">
        <f t="shared" si="3"/>
        <v>8.9766842704316549E-3</v>
      </c>
    </row>
    <row r="22" spans="1:32" x14ac:dyDescent="0.25">
      <c r="A22" s="3" t="s">
        <v>53</v>
      </c>
      <c r="B22">
        <v>0</v>
      </c>
      <c r="C22">
        <v>0</v>
      </c>
      <c r="D22">
        <v>0</v>
      </c>
      <c r="E22">
        <v>0.16537785262626262</v>
      </c>
      <c r="F22">
        <v>0</v>
      </c>
      <c r="G22">
        <v>0</v>
      </c>
      <c r="H22">
        <v>6.5290090400755662E-4</v>
      </c>
      <c r="I22">
        <v>0</v>
      </c>
      <c r="J22">
        <v>9.5699411975017177E-4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2">
        <f t="shared" si="0"/>
        <v>1.8554194183335593E-2</v>
      </c>
      <c r="AD22" s="2">
        <f t="shared" si="1"/>
        <v>0</v>
      </c>
      <c r="AE22" s="2">
        <f t="shared" si="2"/>
        <v>0</v>
      </c>
      <c r="AF22" s="2">
        <f t="shared" si="3"/>
        <v>6.1847313944451976E-3</v>
      </c>
    </row>
    <row r="23" spans="1:32" x14ac:dyDescent="0.25">
      <c r="A23" s="3" t="s">
        <v>54</v>
      </c>
      <c r="B23">
        <v>1.4430177888769809E-3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0.1131158147437063</v>
      </c>
      <c r="X23">
        <v>0</v>
      </c>
      <c r="Y23">
        <v>0</v>
      </c>
      <c r="Z23">
        <v>3.0273142913378637E-5</v>
      </c>
      <c r="AA23">
        <v>0</v>
      </c>
      <c r="AB23">
        <v>0</v>
      </c>
      <c r="AC23" s="2">
        <f t="shared" si="0"/>
        <v>1.603353098752201E-4</v>
      </c>
      <c r="AD23" s="2">
        <f t="shared" si="1"/>
        <v>0</v>
      </c>
      <c r="AE23" s="2">
        <f t="shared" si="2"/>
        <v>1.2571787542957742E-2</v>
      </c>
      <c r="AF23" s="2">
        <f t="shared" si="3"/>
        <v>4.2440409509443208E-3</v>
      </c>
    </row>
    <row r="24" spans="1:32" x14ac:dyDescent="0.25">
      <c r="A24" s="3" t="s">
        <v>55</v>
      </c>
      <c r="B24">
        <v>2.8860355777463064E-3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7.2432086950959237E-5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8.3251143011664475E-3</v>
      </c>
      <c r="AA24">
        <v>0</v>
      </c>
      <c r="AB24">
        <v>0</v>
      </c>
      <c r="AC24" s="2">
        <f t="shared" si="0"/>
        <v>3.206706197495896E-4</v>
      </c>
      <c r="AD24" s="2">
        <f t="shared" si="1"/>
        <v>8.0480096612176926E-6</v>
      </c>
      <c r="AE24" s="2">
        <f t="shared" si="2"/>
        <v>9.2501270012960524E-4</v>
      </c>
      <c r="AF24" s="2">
        <f t="shared" si="3"/>
        <v>4.1791044318013751E-4</v>
      </c>
    </row>
    <row r="25" spans="1:32" x14ac:dyDescent="0.25">
      <c r="A25" s="3" t="s">
        <v>56</v>
      </c>
      <c r="B25">
        <v>1.4430177888769809E-3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1.0864813042637891E-4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1.6650228602292322E-3</v>
      </c>
      <c r="AA25">
        <v>0</v>
      </c>
      <c r="AB25">
        <v>0</v>
      </c>
      <c r="AC25" s="2">
        <f t="shared" si="0"/>
        <v>1.603353098752201E-4</v>
      </c>
      <c r="AD25" s="2">
        <f t="shared" si="1"/>
        <v>1.2072014491819878E-5</v>
      </c>
      <c r="AE25" s="2">
        <f t="shared" si="2"/>
        <v>1.8500254002547025E-4</v>
      </c>
      <c r="AF25" s="2">
        <f t="shared" si="3"/>
        <v>1.1913662146417006E-4</v>
      </c>
    </row>
  </sheetData>
  <sortState ref="A2:AF25">
    <sortCondition descending="1" ref="AF2:AF25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workbookViewId="0">
      <pane xSplit="1" topLeftCell="B1" activePane="topRight" state="frozen"/>
      <selection pane="topRight" activeCell="B26" sqref="B26"/>
    </sheetView>
  </sheetViews>
  <sheetFormatPr defaultRowHeight="15" x14ac:dyDescent="0.25"/>
  <cols>
    <col min="1" max="1" width="34.5703125" style="3" bestFit="1" customWidth="1"/>
    <col min="2" max="10" width="11.140625" bestFit="1" customWidth="1"/>
    <col min="11" max="19" width="11.42578125" bestFit="1" customWidth="1"/>
    <col min="20" max="28" width="16" bestFit="1" customWidth="1"/>
    <col min="29" max="30" width="10.85546875" bestFit="1" customWidth="1"/>
    <col min="31" max="31" width="11.140625" bestFit="1" customWidth="1"/>
    <col min="32" max="32" width="10.85546875" bestFit="1" customWidth="1"/>
  </cols>
  <sheetData>
    <row r="1" spans="1:32" x14ac:dyDescent="0.25"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</row>
    <row r="2" spans="1:32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s="1" t="s">
        <v>57</v>
      </c>
      <c r="AD2" s="1" t="s">
        <v>58</v>
      </c>
      <c r="AE2" s="1" t="s">
        <v>59</v>
      </c>
      <c r="AF2" s="1" t="s">
        <v>60</v>
      </c>
    </row>
    <row r="3" spans="1:32" x14ac:dyDescent="0.25">
      <c r="A3" s="3" t="s">
        <v>34</v>
      </c>
      <c r="B3">
        <v>1</v>
      </c>
      <c r="C3">
        <v>0</v>
      </c>
      <c r="D3">
        <v>1</v>
      </c>
      <c r="E3">
        <v>1</v>
      </c>
      <c r="F3">
        <v>0</v>
      </c>
      <c r="G3">
        <v>1</v>
      </c>
      <c r="H3">
        <v>1</v>
      </c>
      <c r="I3">
        <v>0</v>
      </c>
      <c r="J3">
        <v>0</v>
      </c>
      <c r="K3">
        <v>1</v>
      </c>
      <c r="L3">
        <v>1</v>
      </c>
      <c r="M3">
        <v>0</v>
      </c>
      <c r="N3">
        <v>1</v>
      </c>
      <c r="O3">
        <v>1</v>
      </c>
      <c r="P3">
        <v>1</v>
      </c>
      <c r="Q3">
        <v>1</v>
      </c>
      <c r="R3">
        <v>1</v>
      </c>
      <c r="S3">
        <v>0</v>
      </c>
      <c r="T3">
        <v>0</v>
      </c>
      <c r="U3">
        <v>0</v>
      </c>
      <c r="V3">
        <v>1</v>
      </c>
      <c r="W3">
        <v>1</v>
      </c>
      <c r="X3">
        <v>1</v>
      </c>
      <c r="Y3">
        <v>1</v>
      </c>
      <c r="Z3">
        <v>1</v>
      </c>
      <c r="AA3">
        <v>0</v>
      </c>
      <c r="AB3">
        <v>1</v>
      </c>
      <c r="AC3" s="2">
        <f>AVERAGE(B3:J3)</f>
        <v>0.55555555555555558</v>
      </c>
      <c r="AD3" s="2">
        <f>AVERAGE(K3:S3)</f>
        <v>0.77777777777777779</v>
      </c>
      <c r="AE3" s="2">
        <f>AVERAGE(T3:AB3)</f>
        <v>0.66666666666666663</v>
      </c>
      <c r="AF3" s="2">
        <f>AVERAGE(B3:AB3)</f>
        <v>0.66666666666666663</v>
      </c>
    </row>
    <row r="4" spans="1:32" x14ac:dyDescent="0.25">
      <c r="A4" s="3" t="s">
        <v>37</v>
      </c>
      <c r="B4">
        <v>1</v>
      </c>
      <c r="C4">
        <v>1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1</v>
      </c>
      <c r="K4">
        <v>1</v>
      </c>
      <c r="L4">
        <v>0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0</v>
      </c>
      <c r="U4">
        <v>0</v>
      </c>
      <c r="V4">
        <v>1</v>
      </c>
      <c r="W4">
        <v>0</v>
      </c>
      <c r="X4">
        <v>0</v>
      </c>
      <c r="Y4">
        <v>1</v>
      </c>
      <c r="Z4">
        <v>0</v>
      </c>
      <c r="AA4">
        <v>0</v>
      </c>
      <c r="AB4">
        <v>0</v>
      </c>
      <c r="AC4" s="2">
        <f t="shared" ref="AC4:AC25" si="0">AVERAGE(B4:J4)</f>
        <v>0.44444444444444442</v>
      </c>
      <c r="AD4" s="2">
        <f t="shared" ref="AD4:AD25" si="1">AVERAGE(K4:S4)</f>
        <v>0.88888888888888884</v>
      </c>
      <c r="AE4" s="2">
        <f t="shared" ref="AE4:AE25" si="2">AVERAGE(T4:AB4)</f>
        <v>0.22222222222222221</v>
      </c>
      <c r="AF4" s="2">
        <f t="shared" ref="AF4:AF25" si="3">AVERAGE(B4:AB4)</f>
        <v>0.51851851851851849</v>
      </c>
    </row>
    <row r="5" spans="1:32" x14ac:dyDescent="0.25">
      <c r="A5" s="3" t="s">
        <v>40</v>
      </c>
      <c r="B5">
        <v>1</v>
      </c>
      <c r="C5">
        <v>1</v>
      </c>
      <c r="D5">
        <v>0</v>
      </c>
      <c r="E5">
        <v>0</v>
      </c>
      <c r="F5">
        <v>1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1</v>
      </c>
      <c r="Y5">
        <v>0</v>
      </c>
      <c r="Z5">
        <v>1</v>
      </c>
      <c r="AA5">
        <v>1</v>
      </c>
      <c r="AB5">
        <v>1</v>
      </c>
      <c r="AC5" s="2">
        <f t="shared" si="0"/>
        <v>0.44444444444444442</v>
      </c>
      <c r="AD5" s="2">
        <f t="shared" si="1"/>
        <v>0.44444444444444442</v>
      </c>
      <c r="AE5" s="2">
        <f t="shared" si="2"/>
        <v>0.66666666666666663</v>
      </c>
      <c r="AF5" s="2">
        <f t="shared" si="3"/>
        <v>0.51851851851851849</v>
      </c>
    </row>
    <row r="6" spans="1:32" x14ac:dyDescent="0.25">
      <c r="A6" s="3" t="s">
        <v>39</v>
      </c>
      <c r="B6">
        <v>0</v>
      </c>
      <c r="C6">
        <v>1</v>
      </c>
      <c r="D6">
        <v>0</v>
      </c>
      <c r="E6">
        <v>1</v>
      </c>
      <c r="F6">
        <v>0</v>
      </c>
      <c r="G6">
        <v>1</v>
      </c>
      <c r="H6">
        <v>1</v>
      </c>
      <c r="I6">
        <v>1</v>
      </c>
      <c r="J6">
        <v>1</v>
      </c>
      <c r="K6">
        <v>0</v>
      </c>
      <c r="L6">
        <v>1</v>
      </c>
      <c r="M6">
        <v>1</v>
      </c>
      <c r="N6">
        <v>1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1</v>
      </c>
      <c r="AC6" s="2">
        <f t="shared" si="0"/>
        <v>0.66666666666666663</v>
      </c>
      <c r="AD6" s="2">
        <f t="shared" si="1"/>
        <v>0.44444444444444442</v>
      </c>
      <c r="AE6" s="2">
        <f t="shared" si="2"/>
        <v>0.33333333333333331</v>
      </c>
      <c r="AF6" s="2">
        <f t="shared" si="3"/>
        <v>0.48148148148148145</v>
      </c>
    </row>
    <row r="7" spans="1:32" x14ac:dyDescent="0.25">
      <c r="A7" s="3" t="s">
        <v>36</v>
      </c>
      <c r="B7">
        <v>0</v>
      </c>
      <c r="C7">
        <v>0</v>
      </c>
      <c r="D7">
        <v>1</v>
      </c>
      <c r="E7">
        <v>1</v>
      </c>
      <c r="F7">
        <v>1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1</v>
      </c>
      <c r="R7">
        <v>0</v>
      </c>
      <c r="S7">
        <v>1</v>
      </c>
      <c r="T7">
        <v>0</v>
      </c>
      <c r="U7">
        <v>0</v>
      </c>
      <c r="V7">
        <v>0</v>
      </c>
      <c r="W7">
        <v>1</v>
      </c>
      <c r="X7">
        <v>1</v>
      </c>
      <c r="Y7">
        <v>1</v>
      </c>
      <c r="Z7">
        <v>1</v>
      </c>
      <c r="AA7">
        <v>0</v>
      </c>
      <c r="AB7">
        <v>1</v>
      </c>
      <c r="AC7" s="2">
        <f t="shared" si="0"/>
        <v>0.44444444444444442</v>
      </c>
      <c r="AD7" s="2">
        <f t="shared" si="1"/>
        <v>0.33333333333333331</v>
      </c>
      <c r="AE7" s="2">
        <f t="shared" si="2"/>
        <v>0.55555555555555558</v>
      </c>
      <c r="AF7" s="2">
        <f t="shared" si="3"/>
        <v>0.44444444444444442</v>
      </c>
    </row>
    <row r="8" spans="1:32" x14ac:dyDescent="0.25">
      <c r="A8" s="3" t="s">
        <v>35</v>
      </c>
      <c r="B8">
        <v>1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 s="2">
        <f t="shared" si="0"/>
        <v>0.22222222222222221</v>
      </c>
      <c r="AD8" s="2">
        <f t="shared" si="1"/>
        <v>0</v>
      </c>
      <c r="AE8" s="2">
        <f t="shared" si="2"/>
        <v>1</v>
      </c>
      <c r="AF8" s="2">
        <f t="shared" si="3"/>
        <v>0.40740740740740738</v>
      </c>
    </row>
    <row r="9" spans="1:32" x14ac:dyDescent="0.25">
      <c r="A9" s="3" t="s">
        <v>38</v>
      </c>
      <c r="B9">
        <v>1</v>
      </c>
      <c r="C9">
        <v>0</v>
      </c>
      <c r="D9">
        <v>1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1</v>
      </c>
      <c r="N9">
        <v>1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1</v>
      </c>
      <c r="Y9">
        <v>0</v>
      </c>
      <c r="Z9">
        <v>0</v>
      </c>
      <c r="AA9">
        <v>1</v>
      </c>
      <c r="AB9">
        <v>1</v>
      </c>
      <c r="AC9" s="2">
        <f t="shared" si="0"/>
        <v>0.33333333333333331</v>
      </c>
      <c r="AD9" s="2">
        <f t="shared" si="1"/>
        <v>0.44444444444444442</v>
      </c>
      <c r="AE9" s="2">
        <f t="shared" si="2"/>
        <v>0.44444444444444442</v>
      </c>
      <c r="AF9" s="2">
        <f t="shared" si="3"/>
        <v>0.40740740740740738</v>
      </c>
    </row>
    <row r="10" spans="1:32" x14ac:dyDescent="0.25">
      <c r="A10" s="3" t="s">
        <v>48</v>
      </c>
      <c r="B10">
        <v>0</v>
      </c>
      <c r="C10">
        <v>0</v>
      </c>
      <c r="D10">
        <v>1</v>
      </c>
      <c r="E10">
        <v>1</v>
      </c>
      <c r="F10">
        <v>0</v>
      </c>
      <c r="G10">
        <v>1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1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0</v>
      </c>
      <c r="Z10">
        <v>0</v>
      </c>
      <c r="AA10">
        <v>0</v>
      </c>
      <c r="AB10">
        <v>0</v>
      </c>
      <c r="AC10" s="2">
        <f t="shared" si="0"/>
        <v>0.44444444444444442</v>
      </c>
      <c r="AD10" s="2">
        <f t="shared" si="1"/>
        <v>0.22222222222222221</v>
      </c>
      <c r="AE10" s="2">
        <f t="shared" si="2"/>
        <v>0.1111111111111111</v>
      </c>
      <c r="AF10" s="2">
        <f t="shared" si="3"/>
        <v>0.25925925925925924</v>
      </c>
    </row>
    <row r="11" spans="1:32" x14ac:dyDescent="0.25">
      <c r="A11" s="3" t="s">
        <v>42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 s="2">
        <f t="shared" si="0"/>
        <v>0.22222222222222221</v>
      </c>
      <c r="AD11" s="2">
        <f t="shared" si="1"/>
        <v>0.22222222222222221</v>
      </c>
      <c r="AE11" s="2">
        <f t="shared" si="2"/>
        <v>0.1111111111111111</v>
      </c>
      <c r="AF11" s="2">
        <f t="shared" si="3"/>
        <v>0.18518518518518517</v>
      </c>
    </row>
    <row r="12" spans="1:32" x14ac:dyDescent="0.25">
      <c r="A12" s="3" t="s">
        <v>41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1</v>
      </c>
      <c r="L12">
        <v>0</v>
      </c>
      <c r="M12">
        <v>1</v>
      </c>
      <c r="N12">
        <v>1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2">
        <f t="shared" si="0"/>
        <v>0.1111111111111111</v>
      </c>
      <c r="AD12" s="2">
        <f t="shared" si="1"/>
        <v>0.44444444444444442</v>
      </c>
      <c r="AE12" s="2">
        <f t="shared" si="2"/>
        <v>0</v>
      </c>
      <c r="AF12" s="2">
        <f t="shared" si="3"/>
        <v>0.18518518518518517</v>
      </c>
    </row>
    <row r="13" spans="1:32" x14ac:dyDescent="0.25">
      <c r="A13" s="3" t="s">
        <v>45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1</v>
      </c>
      <c r="P13">
        <v>1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s="2">
        <f t="shared" si="0"/>
        <v>0</v>
      </c>
      <c r="AD13" s="2">
        <f t="shared" si="1"/>
        <v>0.44444444444444442</v>
      </c>
      <c r="AE13" s="2">
        <f t="shared" si="2"/>
        <v>0</v>
      </c>
      <c r="AF13" s="2">
        <f t="shared" si="3"/>
        <v>0.14814814814814814</v>
      </c>
    </row>
    <row r="14" spans="1:32" x14ac:dyDescent="0.25">
      <c r="A14" s="3" t="s">
        <v>43</v>
      </c>
      <c r="B14">
        <v>0</v>
      </c>
      <c r="C14">
        <v>1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1</v>
      </c>
      <c r="AA14">
        <v>0</v>
      </c>
      <c r="AB14">
        <v>0</v>
      </c>
      <c r="AC14" s="2">
        <f t="shared" si="0"/>
        <v>0.22222222222222221</v>
      </c>
      <c r="AD14" s="2">
        <f t="shared" si="1"/>
        <v>0</v>
      </c>
      <c r="AE14" s="2">
        <f t="shared" si="2"/>
        <v>0.22222222222222221</v>
      </c>
      <c r="AF14" s="2">
        <f t="shared" si="3"/>
        <v>0.14814814814814814</v>
      </c>
    </row>
    <row r="15" spans="1:32" x14ac:dyDescent="0.25">
      <c r="A15" s="3" t="s">
        <v>46</v>
      </c>
      <c r="B15">
        <v>0</v>
      </c>
      <c r="C15">
        <v>0</v>
      </c>
      <c r="D15">
        <v>1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 s="2">
        <f t="shared" si="0"/>
        <v>0.22222222222222221</v>
      </c>
      <c r="AD15" s="2">
        <f t="shared" si="1"/>
        <v>0.1111111111111111</v>
      </c>
      <c r="AE15" s="2">
        <f t="shared" si="2"/>
        <v>0.1111111111111111</v>
      </c>
      <c r="AF15" s="2">
        <f t="shared" si="3"/>
        <v>0.14814814814814814</v>
      </c>
    </row>
    <row r="16" spans="1:32" x14ac:dyDescent="0.25">
      <c r="A16" s="3" t="s">
        <v>47</v>
      </c>
      <c r="B16">
        <v>1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0</v>
      </c>
      <c r="AC16" s="2">
        <f t="shared" si="0"/>
        <v>0.33333333333333331</v>
      </c>
      <c r="AD16" s="2">
        <f t="shared" si="1"/>
        <v>0</v>
      </c>
      <c r="AE16" s="2">
        <f t="shared" si="2"/>
        <v>0.1111111111111111</v>
      </c>
      <c r="AF16" s="2">
        <f t="shared" si="3"/>
        <v>0.14814814814814814</v>
      </c>
    </row>
    <row r="17" spans="1:32" x14ac:dyDescent="0.25">
      <c r="A17" s="3" t="s">
        <v>52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 s="2">
        <f t="shared" si="0"/>
        <v>0.1111111111111111</v>
      </c>
      <c r="AD17" s="2">
        <f t="shared" si="1"/>
        <v>0.1111111111111111</v>
      </c>
      <c r="AE17" s="2">
        <f t="shared" si="2"/>
        <v>0.22222222222222221</v>
      </c>
      <c r="AF17" s="2">
        <f t="shared" si="3"/>
        <v>0.14814814814814814</v>
      </c>
    </row>
    <row r="18" spans="1:32" x14ac:dyDescent="0.25">
      <c r="A18" s="3" t="s">
        <v>44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 s="2">
        <f t="shared" si="0"/>
        <v>0.1111111111111111</v>
      </c>
      <c r="AD18" s="2">
        <f t="shared" si="1"/>
        <v>0.1111111111111111</v>
      </c>
      <c r="AE18" s="2">
        <f t="shared" si="2"/>
        <v>0.1111111111111111</v>
      </c>
      <c r="AF18" s="2">
        <f t="shared" si="3"/>
        <v>0.1111111111111111</v>
      </c>
    </row>
    <row r="19" spans="1:32" x14ac:dyDescent="0.25">
      <c r="A19" s="3" t="s">
        <v>51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2">
        <f t="shared" si="0"/>
        <v>0</v>
      </c>
      <c r="AD19" s="2">
        <f t="shared" si="1"/>
        <v>0.22222222222222221</v>
      </c>
      <c r="AE19" s="2">
        <f t="shared" si="2"/>
        <v>0.1111111111111111</v>
      </c>
      <c r="AF19" s="2">
        <f t="shared" si="3"/>
        <v>0.1111111111111111</v>
      </c>
    </row>
    <row r="20" spans="1:32" x14ac:dyDescent="0.25">
      <c r="A20" s="3" t="s">
        <v>50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s="2">
        <f t="shared" si="0"/>
        <v>0.22222222222222221</v>
      </c>
      <c r="AD20" s="2">
        <f t="shared" si="1"/>
        <v>0.1111111111111111</v>
      </c>
      <c r="AE20" s="2">
        <f t="shared" si="2"/>
        <v>0</v>
      </c>
      <c r="AF20" s="2">
        <f t="shared" si="3"/>
        <v>0.1111111111111111</v>
      </c>
    </row>
    <row r="21" spans="1:32" x14ac:dyDescent="0.25">
      <c r="A21" s="3" t="s">
        <v>49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 s="2">
        <f t="shared" si="0"/>
        <v>0.1111111111111111</v>
      </c>
      <c r="AD21" s="2">
        <f t="shared" si="1"/>
        <v>0</v>
      </c>
      <c r="AE21" s="2">
        <f t="shared" si="2"/>
        <v>0.22222222222222221</v>
      </c>
      <c r="AF21" s="2">
        <f t="shared" si="3"/>
        <v>0.1111111111111111</v>
      </c>
    </row>
    <row r="22" spans="1:32" x14ac:dyDescent="0.25">
      <c r="A22" s="3" t="s">
        <v>53</v>
      </c>
      <c r="B22">
        <v>0</v>
      </c>
      <c r="C22">
        <v>0</v>
      </c>
      <c r="D22">
        <v>0</v>
      </c>
      <c r="E22">
        <v>1</v>
      </c>
      <c r="F22">
        <v>0</v>
      </c>
      <c r="G22">
        <v>0</v>
      </c>
      <c r="H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2">
        <f t="shared" si="0"/>
        <v>0.33333333333333331</v>
      </c>
      <c r="AD22" s="2">
        <f t="shared" si="1"/>
        <v>0</v>
      </c>
      <c r="AE22" s="2">
        <f t="shared" si="2"/>
        <v>0</v>
      </c>
      <c r="AF22" s="2">
        <f t="shared" si="3"/>
        <v>0.1111111111111111</v>
      </c>
    </row>
    <row r="23" spans="1:32" x14ac:dyDescent="0.25">
      <c r="A23" s="3" t="s">
        <v>54</v>
      </c>
      <c r="B23">
        <v>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1</v>
      </c>
      <c r="AA23">
        <v>0</v>
      </c>
      <c r="AB23">
        <v>0</v>
      </c>
      <c r="AC23" s="2">
        <f t="shared" si="0"/>
        <v>0.1111111111111111</v>
      </c>
      <c r="AD23" s="2">
        <f t="shared" si="1"/>
        <v>0</v>
      </c>
      <c r="AE23" s="2">
        <f t="shared" si="2"/>
        <v>0.22222222222222221</v>
      </c>
      <c r="AF23" s="2">
        <f t="shared" si="3"/>
        <v>0.1111111111111111</v>
      </c>
    </row>
    <row r="24" spans="1:32" x14ac:dyDescent="0.25">
      <c r="A24" s="3" t="s">
        <v>55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 s="2">
        <f t="shared" si="0"/>
        <v>0.1111111111111111</v>
      </c>
      <c r="AD24" s="2">
        <f t="shared" si="1"/>
        <v>0.1111111111111111</v>
      </c>
      <c r="AE24" s="2">
        <f t="shared" si="2"/>
        <v>0.1111111111111111</v>
      </c>
      <c r="AF24" s="2">
        <f t="shared" si="3"/>
        <v>0.1111111111111111</v>
      </c>
    </row>
    <row r="25" spans="1:32" x14ac:dyDescent="0.25">
      <c r="A25" s="3" t="s">
        <v>56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0</v>
      </c>
      <c r="AB25">
        <v>0</v>
      </c>
      <c r="AC25" s="2">
        <f t="shared" si="0"/>
        <v>0.1111111111111111</v>
      </c>
      <c r="AD25" s="2">
        <f t="shared" si="1"/>
        <v>0.1111111111111111</v>
      </c>
      <c r="AE25" s="2">
        <f t="shared" si="2"/>
        <v>0.1111111111111111</v>
      </c>
      <c r="AF25" s="2">
        <f t="shared" si="3"/>
        <v>0.1111111111111111</v>
      </c>
    </row>
    <row r="26" spans="1:32" x14ac:dyDescent="0.25">
      <c r="A26" s="6" t="s">
        <v>61</v>
      </c>
      <c r="B26" s="4">
        <v>9</v>
      </c>
      <c r="C26" s="4">
        <v>5</v>
      </c>
      <c r="D26" s="4">
        <v>7</v>
      </c>
      <c r="E26" s="4">
        <v>7</v>
      </c>
      <c r="F26" s="4">
        <v>4</v>
      </c>
      <c r="G26" s="4">
        <v>4</v>
      </c>
      <c r="H26" s="4">
        <v>4</v>
      </c>
      <c r="I26" s="4">
        <v>5</v>
      </c>
      <c r="J26" s="4">
        <v>8</v>
      </c>
      <c r="K26" s="4">
        <v>3</v>
      </c>
      <c r="L26" s="4">
        <v>5</v>
      </c>
      <c r="M26" s="4">
        <v>5</v>
      </c>
      <c r="N26" s="4">
        <v>14</v>
      </c>
      <c r="O26" s="4">
        <v>4</v>
      </c>
      <c r="P26" s="4">
        <v>7</v>
      </c>
      <c r="Q26" s="4">
        <v>6</v>
      </c>
      <c r="R26" s="4">
        <v>3</v>
      </c>
      <c r="S26" s="4">
        <v>3</v>
      </c>
      <c r="T26" s="4">
        <v>2</v>
      </c>
      <c r="U26" s="4">
        <v>2</v>
      </c>
      <c r="V26" s="4">
        <v>6</v>
      </c>
      <c r="W26" s="4">
        <v>10</v>
      </c>
      <c r="X26" s="4">
        <v>6</v>
      </c>
      <c r="Y26" s="4">
        <v>6</v>
      </c>
      <c r="Z26" s="4">
        <v>10</v>
      </c>
      <c r="AA26" s="4">
        <v>3</v>
      </c>
      <c r="AB26" s="4">
        <v>6</v>
      </c>
      <c r="AC26" s="5">
        <f>AVERAGE(B26:J26)</f>
        <v>5.8888888888888893</v>
      </c>
      <c r="AD26" s="5">
        <f>AVERAGE(K26:S26)</f>
        <v>5.5555555555555554</v>
      </c>
      <c r="AE26" s="5">
        <f>AVERAGE(T26:AB26)</f>
        <v>5.666666666666667</v>
      </c>
      <c r="AF26" s="5">
        <f>AVERAGE(B26:AB26)</f>
        <v>5.7037037037037033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Abundances - renormalized</vt:lpstr>
      <vt:lpstr>Detection frequencies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dcterms:created xsi:type="dcterms:W3CDTF">2019-08-06T14:11:17Z</dcterms:created>
  <dcterms:modified xsi:type="dcterms:W3CDTF">2019-08-06T16:05:20Z</dcterms:modified>
</cp:coreProperties>
</file>